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54519\Downloads\"/>
    </mc:Choice>
  </mc:AlternateContent>
  <xr:revisionPtr revIDLastSave="0" documentId="8_{B72EB99E-91D0-414C-A417-4557F9A4E076}" xr6:coauthVersionLast="47" xr6:coauthVersionMax="47" xr10:uidLastSave="{00000000-0000-0000-0000-000000000000}"/>
  <bookViews>
    <workbookView xWindow="-120" yWindow="-120" windowWidth="29040" windowHeight="15840" xr2:uid="{8E5E3529-79CA-41B4-BC2A-965E4A8E1008}"/>
  </bookViews>
  <sheets>
    <sheet name="Sheet4" sheetId="4" r:id="rId1"/>
  </sheets>
  <externalReferences>
    <externalReference r:id="rId2"/>
  </externalReferences>
  <definedNames>
    <definedName name="_xlnm._FilterDatabase" localSheetId="0" hidden="1">Sheet4!$A$1:$L$647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0" i="4" l="1"/>
  <c r="F230" i="4"/>
  <c r="G243" i="4"/>
  <c r="F243" i="4"/>
  <c r="G278" i="4"/>
  <c r="K520" i="4" l="1"/>
  <c r="K647" i="4" s="1"/>
  <c r="J520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2" i="4"/>
  <c r="I647" i="4"/>
  <c r="H647" i="4"/>
  <c r="G647" i="4"/>
  <c r="F647" i="4"/>
  <c r="E647" i="4"/>
  <c r="D647" i="4"/>
  <c r="L520" i="4" l="1"/>
  <c r="J647" i="4"/>
  <c r="L6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Bertram, Marika M</author>
  </authors>
  <commentList>
    <comment ref="F230" authorId="0" shapeId="0" xr:uid="{5C9B7F7C-AE9B-4F5A-858D-7703715FAB2D}">
      <text>
        <r>
          <rPr>
            <b/>
            <sz val="9"/>
            <color indexed="81"/>
            <rFont val="Tahoma"/>
            <charset val="1"/>
          </rPr>
          <t>Bertram, Marika M:</t>
        </r>
        <r>
          <rPr>
            <sz val="9"/>
            <color indexed="81"/>
            <rFont val="Tahoma"/>
            <charset val="1"/>
          </rPr>
          <t xml:space="preserve">
MA026's 20 vouchers were not renewed because they were returned as they have no more DV program.  This is per J. Marshall email 7.21.23</t>
        </r>
      </text>
    </comment>
    <comment ref="G230" authorId="0" shapeId="0" xr:uid="{A063F65E-8194-4C36-8801-39BA0ED2E1E6}">
      <text>
        <r>
          <rPr>
            <b/>
            <sz val="9"/>
            <color indexed="81"/>
            <rFont val="Tahoma"/>
            <charset val="1"/>
          </rPr>
          <t>Bertram, Marika M:</t>
        </r>
        <r>
          <rPr>
            <sz val="9"/>
            <color indexed="81"/>
            <rFont val="Tahoma"/>
            <charset val="1"/>
          </rPr>
          <t xml:space="preserve">
MA026's 20 vouchers were not renewed because they were returned as they have no more DV program.  This is per J. Marshall email 7.21.23</t>
        </r>
      </text>
    </comment>
    <comment ref="F243" authorId="0" shapeId="0" xr:uid="{8D669D06-357D-4F2E-9A67-595F243E1653}">
      <text>
        <r>
          <rPr>
            <b/>
            <sz val="9"/>
            <color indexed="81"/>
            <rFont val="Tahoma"/>
            <charset val="1"/>
          </rPr>
          <t>Bertram, Marika M:</t>
        </r>
        <r>
          <rPr>
            <sz val="9"/>
            <color indexed="81"/>
            <rFont val="Tahoma"/>
            <charset val="1"/>
          </rPr>
          <t xml:space="preserve">
All 11 of MA096's MS vouchers were returned as they have no DV program anymore per J. Marshall email 7.21.23</t>
        </r>
      </text>
    </comment>
    <comment ref="G243" authorId="0" shapeId="0" xr:uid="{35944C3F-C3BD-48BC-B5F9-F416F4D95268}">
      <text>
        <r>
          <rPr>
            <b/>
            <sz val="9"/>
            <color indexed="81"/>
            <rFont val="Tahoma"/>
            <charset val="1"/>
          </rPr>
          <t>Bertram, Marika M:</t>
        </r>
        <r>
          <rPr>
            <sz val="9"/>
            <color indexed="81"/>
            <rFont val="Tahoma"/>
            <charset val="1"/>
          </rPr>
          <t xml:space="preserve">
All 11 of MA096's MS vouchers were returned as they have no DV program anymore per J. Marshall email 7.21.23</t>
        </r>
      </text>
    </comment>
    <comment ref="G278" authorId="0" shapeId="0" xr:uid="{15124568-CC72-4615-A29C-B7FC07F1ABDB}">
      <text>
        <r>
          <rPr>
            <b/>
            <sz val="9"/>
            <color indexed="81"/>
            <rFont val="Tahoma"/>
            <charset val="1"/>
          </rPr>
          <t>Bertram, Marika M:</t>
        </r>
        <r>
          <rPr>
            <sz val="9"/>
            <color indexed="81"/>
            <rFont val="Tahoma"/>
            <charset val="1"/>
          </rPr>
          <t xml:space="preserve">
Initially 7 vouchers allocated to ME901 but they were cancelled per J. Marshall email on 7.24.23</t>
        </r>
      </text>
    </comment>
    <comment ref="G520" authorId="0" shapeId="0" xr:uid="{F2E535A5-41A8-436D-A83F-9DF598EB5B3F}">
      <text>
        <r>
          <rPr>
            <b/>
            <sz val="9"/>
            <color indexed="81"/>
            <rFont val="Tahoma"/>
            <charset val="1"/>
          </rPr>
          <t>Bertram, Marika M:</t>
        </r>
        <r>
          <rPr>
            <sz val="9"/>
            <color indexed="81"/>
            <rFont val="Tahoma"/>
            <charset val="1"/>
          </rPr>
          <t xml:space="preserve">
This was transferred from RQ901</t>
        </r>
      </text>
    </comment>
  </commentList>
</comments>
</file>

<file path=xl/sharedStrings.xml><?xml version="1.0" encoding="utf-8"?>
<sst xmlns="http://schemas.openxmlformats.org/spreadsheetml/2006/main" count="1947" uniqueCount="1345">
  <si>
    <t>State</t>
  </si>
  <si>
    <t>PHA Code</t>
  </si>
  <si>
    <t>PHA Name</t>
  </si>
  <si>
    <t>Pre-2018 Vouchers</t>
  </si>
  <si>
    <t>AK</t>
  </si>
  <si>
    <t>AK901</t>
  </si>
  <si>
    <t>Alaska Housing Finance Corporation</t>
  </si>
  <si>
    <t>AL</t>
  </si>
  <si>
    <t>AL001</t>
  </si>
  <si>
    <t>Housing Authority of the Birmingham District</t>
  </si>
  <si>
    <t>AL002</t>
  </si>
  <si>
    <t>Mobile Housing Board</t>
  </si>
  <si>
    <t>AL047</t>
  </si>
  <si>
    <t>The Housing Authority of the City of Huntsville</t>
  </si>
  <si>
    <t>AL068</t>
  </si>
  <si>
    <t>Sheffield Housing Authority</t>
  </si>
  <si>
    <t>AL086</t>
  </si>
  <si>
    <t>Jefferson County Housing Authority</t>
  </si>
  <si>
    <t>AL129</t>
  </si>
  <si>
    <t>Walker County Housing Authority</t>
  </si>
  <si>
    <t>AL050</t>
  </si>
  <si>
    <t>HA Auburn</t>
  </si>
  <si>
    <t>AR</t>
  </si>
  <si>
    <t>AR003</t>
  </si>
  <si>
    <t>The Housing Authority of the City of Fort Smith</t>
  </si>
  <si>
    <t>AR004</t>
  </si>
  <si>
    <t>Housing Authority of the City of Little Rock</t>
  </si>
  <si>
    <t>AR006</t>
  </si>
  <si>
    <t>Housing Authority of the City of Conway</t>
  </si>
  <si>
    <t>AR175</t>
  </si>
  <si>
    <t>Housing Authority of the City of Benton, AR</t>
  </si>
  <si>
    <t>AR181</t>
  </si>
  <si>
    <t>Fayetteville Housing Authority</t>
  </si>
  <si>
    <t>AR200</t>
  </si>
  <si>
    <t>Harrison Housing Agency</t>
  </si>
  <si>
    <t>AR215</t>
  </si>
  <si>
    <t>Johnson County Public Housing Agency</t>
  </si>
  <si>
    <t>AZ</t>
  </si>
  <si>
    <t>AZ001</t>
  </si>
  <si>
    <t>City of Phoenix Housing Department</t>
  </si>
  <si>
    <t>AZ005</t>
  </si>
  <si>
    <t>City of Mesa Housing Authority</t>
  </si>
  <si>
    <t>AZ009</t>
  </si>
  <si>
    <t>Housing Authority of Maricopa County</t>
  </si>
  <si>
    <t>AZ031</t>
  </si>
  <si>
    <t>Tempe Housing Authority</t>
  </si>
  <si>
    <t>AZ033</t>
  </si>
  <si>
    <t>Pima County Housing Authority</t>
  </si>
  <si>
    <t>AZ043</t>
  </si>
  <si>
    <t>Mohave County Housing Authority</t>
  </si>
  <si>
    <t>AZ880</t>
  </si>
  <si>
    <t>Arizona Behavioral Health Corporation</t>
  </si>
  <si>
    <t>AZ006</t>
  </si>
  <si>
    <t>Flagstaff Housing Authority</t>
  </si>
  <si>
    <t>CA</t>
  </si>
  <si>
    <t>CA001</t>
  </si>
  <si>
    <t>Housing Authority of the City &amp; County of San Francisco</t>
  </si>
  <si>
    <t>CA002</t>
  </si>
  <si>
    <t>Housing Authority of the County of Los Angeles</t>
  </si>
  <si>
    <t>CA003</t>
  </si>
  <si>
    <t>Oakland Housing Authority</t>
  </si>
  <si>
    <t>CA004</t>
  </si>
  <si>
    <t>Housing Authority of the City of Los Angeles</t>
  </si>
  <si>
    <t>CA006</t>
  </si>
  <si>
    <t>Housing Authority City of Fresno</t>
  </si>
  <si>
    <t>CA007</t>
  </si>
  <si>
    <t>County of Sacramento Housing Authority</t>
  </si>
  <si>
    <t>CA008</t>
  </si>
  <si>
    <t>Housing Authority of the County of Kern</t>
  </si>
  <si>
    <t>CA011</t>
  </si>
  <si>
    <t>County of Contra Costa Housing Authority</t>
  </si>
  <si>
    <t>CA014</t>
  </si>
  <si>
    <t>Housing Authority of the County of San Mateo</t>
  </si>
  <si>
    <t>CA019</t>
  </si>
  <si>
    <t>Housing Authority of the County of San Bernardino</t>
  </si>
  <si>
    <t>CA021</t>
  </si>
  <si>
    <t>Housing Authority of the County of Santa Barbara</t>
  </si>
  <si>
    <t>CA023</t>
  </si>
  <si>
    <t>County of Merced Housing Authority</t>
  </si>
  <si>
    <t>CA024</t>
  </si>
  <si>
    <t>County of San Joaquin Housing Auth.</t>
  </si>
  <si>
    <t>CA026</t>
  </si>
  <si>
    <t>County of Stanislaus Housing Auth</t>
  </si>
  <si>
    <t>CA027</t>
  </si>
  <si>
    <t>Housing Authority of the County of Riverside</t>
  </si>
  <si>
    <t>CA030</t>
  </si>
  <si>
    <t>Tulare County Housing Authority</t>
  </si>
  <si>
    <t>CA033</t>
  </si>
  <si>
    <t>County of Monterey Hsg Auth</t>
  </si>
  <si>
    <t>CA035</t>
  </si>
  <si>
    <t>Housing Authority of the City of San Buenaventura</t>
  </si>
  <si>
    <t>CA044</t>
  </si>
  <si>
    <t>Housing Authority of the County of Yolo</t>
  </si>
  <si>
    <t>CA048</t>
  </si>
  <si>
    <t>Regional Housing Authority</t>
  </si>
  <si>
    <t>CA052</t>
  </si>
  <si>
    <t>Housing Authority of County of Marin</t>
  </si>
  <si>
    <t>CA058</t>
  </si>
  <si>
    <t>City of Berkeley Housing Authority</t>
  </si>
  <si>
    <t>CA059</t>
  </si>
  <si>
    <t>Housing Authority of the County Santa Clara</t>
  </si>
  <si>
    <t>CA063</t>
  </si>
  <si>
    <t>San Diego Housing Commission</t>
  </si>
  <si>
    <t>CA064</t>
  </si>
  <si>
    <t>Housing Authority of the City of San Luis Obispo</t>
  </si>
  <si>
    <t>CA067</t>
  </si>
  <si>
    <t>Alameda County Hsg Auth</t>
  </si>
  <si>
    <t>CA072</t>
  </si>
  <si>
    <t>Santa Cruz County Hsg Auth</t>
  </si>
  <si>
    <t>CA073</t>
  </si>
  <si>
    <t>Housing Authority of the City of Napa</t>
  </si>
  <si>
    <t>CA076</t>
  </si>
  <si>
    <t>Housing Authority of the City of Santa Barbara</t>
  </si>
  <si>
    <t>CA077</t>
  </si>
  <si>
    <t>Carlsbad Housing &amp; Neighborhood Services</t>
  </si>
  <si>
    <t>CA053</t>
  </si>
  <si>
    <t>Kings County Housing Auth</t>
  </si>
  <si>
    <t>CA084</t>
  </si>
  <si>
    <t>Mendocino County</t>
  </si>
  <si>
    <t>CA085</t>
  </si>
  <si>
    <t>County of Sonoma</t>
  </si>
  <si>
    <t>CA093</t>
  </si>
  <si>
    <t>Housing Authority of the City of Santa Ana</t>
  </si>
  <si>
    <t>CA094</t>
  </si>
  <si>
    <t>Orange County Housing Authority</t>
  </si>
  <si>
    <t>CA096</t>
  </si>
  <si>
    <t>County of Shasta Hsg Auth</t>
  </si>
  <si>
    <t>CA104</t>
  </si>
  <si>
    <t>City of Anaheim Housing Authority</t>
  </si>
  <si>
    <t>CA108</t>
  </si>
  <si>
    <t>Housing Authority of the County of San Diego</t>
  </si>
  <si>
    <t>CA114</t>
  </si>
  <si>
    <t>Housing Authority of the City of Glendale</t>
  </si>
  <si>
    <t>CA118</t>
  </si>
  <si>
    <t>Housing Authority of the City of Norwalk</t>
  </si>
  <si>
    <t>CA123</t>
  </si>
  <si>
    <t>Housing Authority of the City of Pomona</t>
  </si>
  <si>
    <t>CA125</t>
  </si>
  <si>
    <t>City of Vacaville</t>
  </si>
  <si>
    <t>CA128</t>
  </si>
  <si>
    <t>City of Roseville</t>
  </si>
  <si>
    <t>CA131</t>
  </si>
  <si>
    <t>County of Solano Hsg Auth</t>
  </si>
  <si>
    <t>CA132</t>
  </si>
  <si>
    <t>City of Oceanside Community Development Comm</t>
  </si>
  <si>
    <t>CA143</t>
  </si>
  <si>
    <t>Imperial Valley Housing Authority</t>
  </si>
  <si>
    <t>CA149</t>
  </si>
  <si>
    <t>Placer County Housing Authority</t>
  </si>
  <si>
    <t>CA151</t>
  </si>
  <si>
    <t>Comm Service Dept El Dorado County</t>
  </si>
  <si>
    <t>CA031</t>
  </si>
  <si>
    <t>Housing Authority of the City of Oxnard</t>
  </si>
  <si>
    <t>CA061</t>
  </si>
  <si>
    <t>City of Crescent City Hsg Auth</t>
  </si>
  <si>
    <t>CA074</t>
  </si>
  <si>
    <t>Hsg Auth of the City of Livermore</t>
  </si>
  <si>
    <t>CA079</t>
  </si>
  <si>
    <t>Housing Authority of the City of Pasadena</t>
  </si>
  <si>
    <t>CA082</t>
  </si>
  <si>
    <t>Housing Authority of the City of Inglewood</t>
  </si>
  <si>
    <t>CA086</t>
  </si>
  <si>
    <t>County of Humboldt Hsg Auth</t>
  </si>
  <si>
    <t>CA102</t>
  </si>
  <si>
    <t>Housing Authority of the City of Garden Grove</t>
  </si>
  <si>
    <t>CA106</t>
  </si>
  <si>
    <t>Housing Authority of the City of Redding</t>
  </si>
  <si>
    <t>CO</t>
  </si>
  <si>
    <t>CO001</t>
  </si>
  <si>
    <t>Housing Authority of the City And County of Denver</t>
  </si>
  <si>
    <t>CO016</t>
  </si>
  <si>
    <t>Boulder Housing Partners</t>
  </si>
  <si>
    <t>CO041</t>
  </si>
  <si>
    <t>Fort Collins Housing Authority</t>
  </si>
  <si>
    <t>CO050</t>
  </si>
  <si>
    <t>Arvada Housing Authority</t>
  </si>
  <si>
    <t>CO051</t>
  </si>
  <si>
    <t>Grand Junction Housing Authority</t>
  </si>
  <si>
    <t>CO052</t>
  </si>
  <si>
    <t>Aurora Housing Authority</t>
  </si>
  <si>
    <t>CO058</t>
  </si>
  <si>
    <t>Adams County Housing Authority</t>
  </si>
  <si>
    <t>CO072</t>
  </si>
  <si>
    <t>CO103</t>
  </si>
  <si>
    <t>Larimer County Housing Authority</t>
  </si>
  <si>
    <t>CO888</t>
  </si>
  <si>
    <t>Colorado Bluesky Enterprises, Inc.</t>
  </si>
  <si>
    <t>CO911</t>
  </si>
  <si>
    <t>Colorado Division of Housing</t>
  </si>
  <si>
    <t>CO061</t>
  </si>
  <si>
    <t>Boulder County Housing Authority</t>
  </si>
  <si>
    <t>CO095</t>
  </si>
  <si>
    <t>Garfield County Housing Authority</t>
  </si>
  <si>
    <t>CT</t>
  </si>
  <si>
    <t>CT067</t>
  </si>
  <si>
    <t>Wallingford Housing Authority</t>
  </si>
  <si>
    <t>CT002</t>
  </si>
  <si>
    <t>CT003</t>
  </si>
  <si>
    <t>Housing Authority of the City of Hartford</t>
  </si>
  <si>
    <t>CT006</t>
  </si>
  <si>
    <t>Waterbury Housing Authority</t>
  </si>
  <si>
    <t>CT007</t>
  </si>
  <si>
    <t>Stamford Housing Authority</t>
  </si>
  <si>
    <t>CT020</t>
  </si>
  <si>
    <t>Housing Authority of the City of Danbury</t>
  </si>
  <si>
    <t>CT023</t>
  </si>
  <si>
    <t>Bristol Housing Authority</t>
  </si>
  <si>
    <t>CT029</t>
  </si>
  <si>
    <t>West Haven Housing Authority</t>
  </si>
  <si>
    <t>CT048</t>
  </si>
  <si>
    <t>Housing Authority of the Town of Windsor</t>
  </si>
  <si>
    <t>CT901</t>
  </si>
  <si>
    <t>Connecticut Department of Social Services</t>
  </si>
  <si>
    <t>CT008</t>
  </si>
  <si>
    <t>Housing Authority of the Town of Enfield</t>
  </si>
  <si>
    <t>CT011</t>
  </si>
  <si>
    <t>Housing Authority of the City of Meriden</t>
  </si>
  <si>
    <t>CT013</t>
  </si>
  <si>
    <t>East Hartford Housing Authority</t>
  </si>
  <si>
    <t>CT031</t>
  </si>
  <si>
    <t>Torrington Housing Authority</t>
  </si>
  <si>
    <t>DC</t>
  </si>
  <si>
    <t>DC001</t>
  </si>
  <si>
    <t>D.C Housing Authority</t>
  </si>
  <si>
    <t>DC880</t>
  </si>
  <si>
    <t>Community Connections</t>
  </si>
  <si>
    <t>DE</t>
  </si>
  <si>
    <t>DE001</t>
  </si>
  <si>
    <t>Wilmington Housing Authority</t>
  </si>
  <si>
    <t>DE002</t>
  </si>
  <si>
    <t>Dover Housing Authority</t>
  </si>
  <si>
    <t>DE901</t>
  </si>
  <si>
    <t>Delaware State Housing Authority</t>
  </si>
  <si>
    <t>FL</t>
  </si>
  <si>
    <t>FL060</t>
  </si>
  <si>
    <t>Punta Gorda Housing Authority</t>
  </si>
  <si>
    <t>FL003</t>
  </si>
  <si>
    <t>Tampa Housing Authority</t>
  </si>
  <si>
    <t>FL004</t>
  </si>
  <si>
    <t>Orlando Housing Authority</t>
  </si>
  <si>
    <t>FL005</t>
  </si>
  <si>
    <t>Miami-Dade Housing Agency</t>
  </si>
  <si>
    <t>FL007</t>
  </si>
  <si>
    <t>Housing Authority of City of Daytona Beach</t>
  </si>
  <si>
    <t>FL008</t>
  </si>
  <si>
    <t>Sarasota Housing Authority</t>
  </si>
  <si>
    <t>FL010</t>
  </si>
  <si>
    <t>Housing Authority of the City of Fort Lauderdale</t>
  </si>
  <si>
    <t>FL011</t>
  </si>
  <si>
    <t>Housing Authority of the City of Lakeland</t>
  </si>
  <si>
    <t>FL019</t>
  </si>
  <si>
    <t>Housing Authority of the City of Cocoa</t>
  </si>
  <si>
    <t>FL022</t>
  </si>
  <si>
    <t>Housing Authority of New Smyrna Beach</t>
  </si>
  <si>
    <t>FL030</t>
  </si>
  <si>
    <t>Housing Authority of the County of Flagler</t>
  </si>
  <si>
    <t>FL033</t>
  </si>
  <si>
    <t>Seminole County Housing Authority</t>
  </si>
  <si>
    <t>FL047</t>
  </si>
  <si>
    <t>Housing Authority of the Ctiy of Fort Myers</t>
  </si>
  <si>
    <t>FL063</t>
  </si>
  <si>
    <t>Gainesville Housing Authority</t>
  </si>
  <si>
    <t>FL066</t>
  </si>
  <si>
    <t>Hialeah Housing Authority</t>
  </si>
  <si>
    <t>FL068</t>
  </si>
  <si>
    <t>Housing Authority of the City of Homestead</t>
  </si>
  <si>
    <t>FL070</t>
  </si>
  <si>
    <t>Alachua County Housing Authority</t>
  </si>
  <si>
    <t>FL072</t>
  </si>
  <si>
    <t>Deland Housing Authority</t>
  </si>
  <si>
    <t>FL073</t>
  </si>
  <si>
    <t>Tallahassee Housing Authority</t>
  </si>
  <si>
    <t>FL075</t>
  </si>
  <si>
    <t>Clearwater Housing Authority</t>
  </si>
  <si>
    <t>FL079</t>
  </si>
  <si>
    <t>Broward County Housing Authority</t>
  </si>
  <si>
    <t>FL080</t>
  </si>
  <si>
    <t>Palm Beach County Housing Authority</t>
  </si>
  <si>
    <t>FL093</t>
  </si>
  <si>
    <t>Orange County Housing &amp; Community Development</t>
  </si>
  <si>
    <t>FL104</t>
  </si>
  <si>
    <t>Pasco County Housing Authority</t>
  </si>
  <si>
    <t>FL110</t>
  </si>
  <si>
    <t>Walton County Housing Authority</t>
  </si>
  <si>
    <t>FL113</t>
  </si>
  <si>
    <t>County of Volusia Dept. of Community Services</t>
  </si>
  <si>
    <t>FL116</t>
  </si>
  <si>
    <t>Dania Beach Housing Authority</t>
  </si>
  <si>
    <t>FL128</t>
  </si>
  <si>
    <t>HA Lee County</t>
  </si>
  <si>
    <t>FL145</t>
  </si>
  <si>
    <t>Miami Hsg Conservation</t>
  </si>
  <si>
    <t>FL881</t>
  </si>
  <si>
    <t>Carrfour Supportive Housing, Inc.</t>
  </si>
  <si>
    <t>FL888</t>
  </si>
  <si>
    <t>Boley Center for Behavioral Healthcare</t>
  </si>
  <si>
    <t>FL021</t>
  </si>
  <si>
    <t>Pahokee Housing Authority</t>
  </si>
  <si>
    <t>FL057</t>
  </si>
  <si>
    <t>Palatka Housing Authority</t>
  </si>
  <si>
    <t>FL141</t>
  </si>
  <si>
    <t>Collier County Housing Authority</t>
  </si>
  <si>
    <t>FL201</t>
  </si>
  <si>
    <t>Osceola County Housing Agency</t>
  </si>
  <si>
    <t>FL002</t>
  </si>
  <si>
    <t>Housing Authority of the City of St. Petersburg</t>
  </si>
  <si>
    <t>FL009</t>
  </si>
  <si>
    <t>West Palm Beach Housing Authority</t>
  </si>
  <si>
    <t>FL017</t>
  </si>
  <si>
    <t>Housing Authority of the City of Miami Beach</t>
  </si>
  <si>
    <t>FL020</t>
  </si>
  <si>
    <t>Housing Authority of Brevard County</t>
  </si>
  <si>
    <t>FL062</t>
  </si>
  <si>
    <t>Pinellas County Housing Authority</t>
  </si>
  <si>
    <t>FL001</t>
  </si>
  <si>
    <t>Jacksonville Housing Authority</t>
  </si>
  <si>
    <t>GA</t>
  </si>
  <si>
    <t>GA006</t>
  </si>
  <si>
    <t>Housing Authority of the City of Atlanta Georgia</t>
  </si>
  <si>
    <t>GA011</t>
  </si>
  <si>
    <t>Housing Authority of the City of Decatur</t>
  </si>
  <si>
    <t>GA023</t>
  </si>
  <si>
    <t>Housing Authority of the City of Albany</t>
  </si>
  <si>
    <t>GA116</t>
  </si>
  <si>
    <t>Housing Authority of the City of Carrollton</t>
  </si>
  <si>
    <t>GA285</t>
  </si>
  <si>
    <t>Northwest GA Housing Authority</t>
  </si>
  <si>
    <t>GA901</t>
  </si>
  <si>
    <t>Georgia Residential Finance</t>
  </si>
  <si>
    <t>GA095</t>
  </si>
  <si>
    <t>Housing Authority of the City of Newnan</t>
  </si>
  <si>
    <t>GQ</t>
  </si>
  <si>
    <t>GQ901</t>
  </si>
  <si>
    <t>Guam Housing &amp; Urban Renewal Authority</t>
  </si>
  <si>
    <t>HI</t>
  </si>
  <si>
    <t>HI002</t>
  </si>
  <si>
    <t>County of Hawaii</t>
  </si>
  <si>
    <t>HI003</t>
  </si>
  <si>
    <t>City And County of Honolulu</t>
  </si>
  <si>
    <t>HI901</t>
  </si>
  <si>
    <t>Hawaii Public Housing Authority</t>
  </si>
  <si>
    <t>IA</t>
  </si>
  <si>
    <t>IA020</t>
  </si>
  <si>
    <t>Des Moines Municipal Housing Agency</t>
  </si>
  <si>
    <t>IA022</t>
  </si>
  <si>
    <t>City of Iowa City Housing Authority</t>
  </si>
  <si>
    <t>IA023</t>
  </si>
  <si>
    <t>Municipal Housing Agency of Council Bluffs</t>
  </si>
  <si>
    <t>IA126</t>
  </si>
  <si>
    <t>Eastern Iowa Regional Housing Authority</t>
  </si>
  <si>
    <t>ID</t>
  </si>
  <si>
    <t>ID005</t>
  </si>
  <si>
    <t>Housing Authority of the City of Pocatello</t>
  </si>
  <si>
    <t>ID013</t>
  </si>
  <si>
    <t>Boise City Housing Authority</t>
  </si>
  <si>
    <t>ID021</t>
  </si>
  <si>
    <t>Ada County Housing Authority</t>
  </si>
  <si>
    <t>ID901</t>
  </si>
  <si>
    <t>Idaho Housing And Finance Association</t>
  </si>
  <si>
    <t>IL</t>
  </si>
  <si>
    <t>IL002</t>
  </si>
  <si>
    <t>Chicago Housing Authority</t>
  </si>
  <si>
    <t>IL003</t>
  </si>
  <si>
    <t>Peoria Housing Authority</t>
  </si>
  <si>
    <t>IL004</t>
  </si>
  <si>
    <t>Springfield Housing Authority</t>
  </si>
  <si>
    <t>IL006</t>
  </si>
  <si>
    <t>Housing Authority of Champaign County</t>
  </si>
  <si>
    <t>IL016</t>
  </si>
  <si>
    <t>Quincy Housing Authority</t>
  </si>
  <si>
    <t>IL024</t>
  </si>
  <si>
    <t>Housing Authority of Joliet</t>
  </si>
  <si>
    <t>IL025</t>
  </si>
  <si>
    <t>Housing Authority of the County of Cook</t>
  </si>
  <si>
    <t>IL026</t>
  </si>
  <si>
    <t>Housing Authority of the City of Waukegan</t>
  </si>
  <si>
    <t>IL051</t>
  </si>
  <si>
    <t>Housing Authority of the City of Bloomington, IL</t>
  </si>
  <si>
    <t>IL053</t>
  </si>
  <si>
    <t>Housing Authority of the County of Jackson, Il.</t>
  </si>
  <si>
    <t>IL056</t>
  </si>
  <si>
    <t>Housing Authority of the County of Lake, Il.</t>
  </si>
  <si>
    <t>IL083</t>
  </si>
  <si>
    <t>Winnebago County Housing Authority</t>
  </si>
  <si>
    <t>IL101</t>
  </si>
  <si>
    <t>Dupage Housing Authority</t>
  </si>
  <si>
    <t>IL103</t>
  </si>
  <si>
    <t>Housing Authority of the Village of Oak Park</t>
  </si>
  <si>
    <t>IL137</t>
  </si>
  <si>
    <t>Kendall Housing Authority</t>
  </si>
  <si>
    <t>IL122</t>
  </si>
  <si>
    <t>Housing Authority of the County of Boone</t>
  </si>
  <si>
    <t>IN</t>
  </si>
  <si>
    <t>IN092</t>
  </si>
  <si>
    <t>Housing Authority of the City of Logansport</t>
  </si>
  <si>
    <t>IN003</t>
  </si>
  <si>
    <t>Fort Wayne Housing Authority</t>
  </si>
  <si>
    <t>IN007</t>
  </si>
  <si>
    <t>Kokomo Housing Authority</t>
  </si>
  <si>
    <t>IN017</t>
  </si>
  <si>
    <t>Indianapolis Housing Agency</t>
  </si>
  <si>
    <t>IN047</t>
  </si>
  <si>
    <t>Housing Authority of the City of Crawfordsvil</t>
  </si>
  <si>
    <t>IN058</t>
  </si>
  <si>
    <t>Columbus Housing Authority</t>
  </si>
  <si>
    <t>IN071</t>
  </si>
  <si>
    <t>Housing Authority of the City of Lafayette</t>
  </si>
  <si>
    <t>IN901</t>
  </si>
  <si>
    <t>Indiana Housing And Community Development Au</t>
  </si>
  <si>
    <t>IN006</t>
  </si>
  <si>
    <t>Housing Authority of the City of Anderson</t>
  </si>
  <si>
    <t>KS</t>
  </si>
  <si>
    <t>KS002</t>
  </si>
  <si>
    <t>Topeka Housing Authority</t>
  </si>
  <si>
    <t>KS004</t>
  </si>
  <si>
    <t>Wichita Housing Authority</t>
  </si>
  <si>
    <t>KS038</t>
  </si>
  <si>
    <t>Salina Housing Authority</t>
  </si>
  <si>
    <t>KS053</t>
  </si>
  <si>
    <t>Lawrence/Douglas County Housing Authority</t>
  </si>
  <si>
    <t>KS161</t>
  </si>
  <si>
    <t>Crawford County</t>
  </si>
  <si>
    <t>KY</t>
  </si>
  <si>
    <t>KY001</t>
  </si>
  <si>
    <t>Louisville Metro Housing Authority</t>
  </si>
  <si>
    <t>KY004</t>
  </si>
  <si>
    <t>Housing Authority of Lexington</t>
  </si>
  <si>
    <t>KY157</t>
  </si>
  <si>
    <t>Housing Authority of Floyd County</t>
  </si>
  <si>
    <t>KY171</t>
  </si>
  <si>
    <t>Bowling Green CDA</t>
  </si>
  <si>
    <t>KY901</t>
  </si>
  <si>
    <t>Kentucky Housing Corporation-State Agency</t>
  </si>
  <si>
    <t>LA</t>
  </si>
  <si>
    <t>LA258</t>
  </si>
  <si>
    <t>Morehouse Parish Police Jury</t>
  </si>
  <si>
    <t>LA001</t>
  </si>
  <si>
    <t>Housing Authority of New Orleans</t>
  </si>
  <si>
    <t>LA002</t>
  </si>
  <si>
    <t>Housing Authority of Shreveport</t>
  </si>
  <si>
    <t>LA005</t>
  </si>
  <si>
    <t>LA013</t>
  </si>
  <si>
    <t>Housing Authority of Jefferson Parish</t>
  </si>
  <si>
    <t>LA190</t>
  </si>
  <si>
    <t>Bossier Parish Section 8</t>
  </si>
  <si>
    <t>LA888</t>
  </si>
  <si>
    <t>Community Support Programs, Inc.</t>
  </si>
  <si>
    <t>LA889</t>
  </si>
  <si>
    <t>Pilgrim Rest Community Development Agency</t>
  </si>
  <si>
    <t>LA903</t>
  </si>
  <si>
    <t>Louisiana Housing Authority</t>
  </si>
  <si>
    <t>LA125</t>
  </si>
  <si>
    <t>Housing Authority of the Parish of Caldwell</t>
  </si>
  <si>
    <t>LA181</t>
  </si>
  <si>
    <t>St. John the Baptist Parish Housing Authority</t>
  </si>
  <si>
    <t>LA194</t>
  </si>
  <si>
    <t>Thibodaux City</t>
  </si>
  <si>
    <t>LA196</t>
  </si>
  <si>
    <t>Union Parish Police Jury</t>
  </si>
  <si>
    <t>MA</t>
  </si>
  <si>
    <t>MA001</t>
  </si>
  <si>
    <t>Lowell Housing Authority</t>
  </si>
  <si>
    <t>MA002</t>
  </si>
  <si>
    <t>Boston Housing Authority</t>
  </si>
  <si>
    <t>MA003</t>
  </si>
  <si>
    <t>Cambridge Housing Authority</t>
  </si>
  <si>
    <t>MA008</t>
  </si>
  <si>
    <t>Chicopee Housing Authority</t>
  </si>
  <si>
    <t>MA010</t>
  </si>
  <si>
    <t>Lawrence Housing Authority</t>
  </si>
  <si>
    <t>MA017</t>
  </si>
  <si>
    <t>Taunton Housing Authority</t>
  </si>
  <si>
    <t>MA020</t>
  </si>
  <si>
    <t>MA024</t>
  </si>
  <si>
    <t>Brockton Housing Authority</t>
  </si>
  <si>
    <t>MA026</t>
  </si>
  <si>
    <t>Northampton Housing Authority</t>
  </si>
  <si>
    <t>MA031</t>
  </si>
  <si>
    <t>Somerville Housing Authority</t>
  </si>
  <si>
    <t>MA035</t>
  </si>
  <si>
    <t>MA046</t>
  </si>
  <si>
    <t>Barnstable Housing Authority</t>
  </si>
  <si>
    <t>MA047</t>
  </si>
  <si>
    <t>Falmouth Housing Authority</t>
  </si>
  <si>
    <t>MA050</t>
  </si>
  <si>
    <t>Westfield Housing Authority</t>
  </si>
  <si>
    <t>MA054</t>
  </si>
  <si>
    <t>Peabody Housing Authority</t>
  </si>
  <si>
    <t>MA059</t>
  </si>
  <si>
    <t>Plymouth Housing Authority</t>
  </si>
  <si>
    <t>MA085</t>
  </si>
  <si>
    <t>Amherst Housing Authority</t>
  </si>
  <si>
    <t>MA094</t>
  </si>
  <si>
    <t>Franklin County Regional Housing Authority</t>
  </si>
  <si>
    <t>MA095</t>
  </si>
  <si>
    <t>Yarmouth Housing Authority</t>
  </si>
  <si>
    <t>MA096</t>
  </si>
  <si>
    <t>Greenfield Housing Authority</t>
  </si>
  <si>
    <t>MA108</t>
  </si>
  <si>
    <t>Chelmsford Housing Authority</t>
  </si>
  <si>
    <t>MA134</t>
  </si>
  <si>
    <t>Mansfield Housing Authority</t>
  </si>
  <si>
    <t>MA147</t>
  </si>
  <si>
    <t>Milton Housing Authority</t>
  </si>
  <si>
    <t>MA181</t>
  </si>
  <si>
    <t>Sandwich Housing Authority</t>
  </si>
  <si>
    <t>MA188</t>
  </si>
  <si>
    <t>The Bridge of Central Massachusetts</t>
  </si>
  <si>
    <t>MA880</t>
  </si>
  <si>
    <t>Bridgewell</t>
  </si>
  <si>
    <t>MA881</t>
  </si>
  <si>
    <t>Middlesex North Resources Center, Inc.</t>
  </si>
  <si>
    <t>MA882</t>
  </si>
  <si>
    <t>Community Teamwork, Inc.</t>
  </si>
  <si>
    <t>MA883</t>
  </si>
  <si>
    <t>American Training Inc</t>
  </si>
  <si>
    <t>MA901</t>
  </si>
  <si>
    <t>Department of Housing &amp; Community Development</t>
  </si>
  <si>
    <t>MA016</t>
  </si>
  <si>
    <t>Chelsea Housing Authority</t>
  </si>
  <si>
    <t>MA040</t>
  </si>
  <si>
    <t>Dedham Housing Authority</t>
  </si>
  <si>
    <t>MA033</t>
  </si>
  <si>
    <t>Brookline Housing Authority</t>
  </si>
  <si>
    <t>MD</t>
  </si>
  <si>
    <t>MD002</t>
  </si>
  <si>
    <t>Housing Authority of Baltimore City</t>
  </si>
  <si>
    <t>MD003</t>
  </si>
  <si>
    <t>Frederick Housing Authority</t>
  </si>
  <si>
    <t>MD004</t>
  </si>
  <si>
    <t>Housing Opprty Com of Montgomery Co</t>
  </si>
  <si>
    <t>MD007</t>
  </si>
  <si>
    <t>Rockville Housing Enterprises</t>
  </si>
  <si>
    <t>MD018</t>
  </si>
  <si>
    <t>Housing Commisson of Anne Arundel County</t>
  </si>
  <si>
    <t>MD021</t>
  </si>
  <si>
    <t>Housing Authority of St. Mary's County, MD</t>
  </si>
  <si>
    <t>MD022</t>
  </si>
  <si>
    <t>Housing Authority of Calvert County</t>
  </si>
  <si>
    <t>MD023</t>
  </si>
  <si>
    <t>Howard County Housing Commission</t>
  </si>
  <si>
    <t>MD025</t>
  </si>
  <si>
    <t>Harford County Housing Agency</t>
  </si>
  <si>
    <t>MD028</t>
  </si>
  <si>
    <t>Housing Authority of Washington County</t>
  </si>
  <si>
    <t>MD029</t>
  </si>
  <si>
    <t>Cecil County Housing Agency</t>
  </si>
  <si>
    <t>MD032</t>
  </si>
  <si>
    <t>Carroll County Housing And Community Dev</t>
  </si>
  <si>
    <t>MD033</t>
  </si>
  <si>
    <t>Baltimore County, MD</t>
  </si>
  <si>
    <t>MD901</t>
  </si>
  <si>
    <t>MD Dept. of Housing And Community Development</t>
  </si>
  <si>
    <t>ME</t>
  </si>
  <si>
    <t>ME002</t>
  </si>
  <si>
    <t>Fort Fairfield Housing Authority</t>
  </si>
  <si>
    <t>ME003</t>
  </si>
  <si>
    <t>Portland Housing Authority</t>
  </si>
  <si>
    <t>ME004</t>
  </si>
  <si>
    <t>Presque Isle Housing Authority</t>
  </si>
  <si>
    <t>ME005</t>
  </si>
  <si>
    <t>Lewiston Housing Authority</t>
  </si>
  <si>
    <t>ME006</t>
  </si>
  <si>
    <t>Brunswick Housing Authority</t>
  </si>
  <si>
    <t>ME015</t>
  </si>
  <si>
    <t>The Housing Authority of the City of Westbroo</t>
  </si>
  <si>
    <t>ME019</t>
  </si>
  <si>
    <t>Bath Housing Authority</t>
  </si>
  <si>
    <t>ME030</t>
  </si>
  <si>
    <t>Augusta Housing Authority</t>
  </si>
  <si>
    <t>ME901</t>
  </si>
  <si>
    <t>Maine State Housing Authority</t>
  </si>
  <si>
    <t>ME025</t>
  </si>
  <si>
    <t>Caribou Housing Agency</t>
  </si>
  <si>
    <t>ME028</t>
  </si>
  <si>
    <t>Biddeford Housing Authority</t>
  </si>
  <si>
    <t>MI</t>
  </si>
  <si>
    <t>MI001</t>
  </si>
  <si>
    <t>Detroit Housing Commission</t>
  </si>
  <si>
    <t>MI005</t>
  </si>
  <si>
    <t>Pontiac Housing Commission</t>
  </si>
  <si>
    <t>MI039</t>
  </si>
  <si>
    <t>Port Huron Housing Commission</t>
  </si>
  <si>
    <t>MI048</t>
  </si>
  <si>
    <t>Melvindale Housing Commission</t>
  </si>
  <si>
    <t>MI064</t>
  </si>
  <si>
    <t>Ann Arbor Housing Commission</t>
  </si>
  <si>
    <t>MI073</t>
  </si>
  <si>
    <t>Grand Rapids Housing Commission</t>
  </si>
  <si>
    <t>MI115</t>
  </si>
  <si>
    <t>Wyoming Housing Commission</t>
  </si>
  <si>
    <t>MI168</t>
  </si>
  <si>
    <t>Ingham County Housing Commission</t>
  </si>
  <si>
    <t>MI880</t>
  </si>
  <si>
    <t>Housing Services for Eaton County</t>
  </si>
  <si>
    <t>MI901</t>
  </si>
  <si>
    <t>Michigan State Housing Development Authority</t>
  </si>
  <si>
    <t>MI009</t>
  </si>
  <si>
    <t>Flint Housing Commission</t>
  </si>
  <si>
    <t>MN</t>
  </si>
  <si>
    <t>MN192</t>
  </si>
  <si>
    <t>Douglas County HRA</t>
  </si>
  <si>
    <t>MN172</t>
  </si>
  <si>
    <t>Stearns County HRA</t>
  </si>
  <si>
    <t>MN001</t>
  </si>
  <si>
    <t>Public Housing Agency of the City of St Paul</t>
  </si>
  <si>
    <t>MN002</t>
  </si>
  <si>
    <t>PHA In And for the City of Minneapolis</t>
  </si>
  <si>
    <t>MN003</t>
  </si>
  <si>
    <t>HRA of Duluth, Minnesota</t>
  </si>
  <si>
    <t>MN038</t>
  </si>
  <si>
    <t>HRA of St. Cloud, Minnesota</t>
  </si>
  <si>
    <t>MN063</t>
  </si>
  <si>
    <t>Mankato EDA</t>
  </si>
  <si>
    <t>MN144</t>
  </si>
  <si>
    <t>Housing Authority of St Louis Park, Minnesota</t>
  </si>
  <si>
    <t>MN147</t>
  </si>
  <si>
    <t>Dakota County CDA</t>
  </si>
  <si>
    <t>MN151</t>
  </si>
  <si>
    <t>Olmsted County HRA</t>
  </si>
  <si>
    <t>MN154</t>
  </si>
  <si>
    <t>Itasca County HRA</t>
  </si>
  <si>
    <t>MN163</t>
  </si>
  <si>
    <t>Metropolitan Council</t>
  </si>
  <si>
    <t>MN164</t>
  </si>
  <si>
    <t>Clay County HRA</t>
  </si>
  <si>
    <t>MN170</t>
  </si>
  <si>
    <t>Plymouth Housing &amp; Redevelopment Authority</t>
  </si>
  <si>
    <t>MN008</t>
  </si>
  <si>
    <t>HRA of Fergus Falls, Minnesota</t>
  </si>
  <si>
    <t>MN018</t>
  </si>
  <si>
    <t>HRA of Wadena, Minnesota</t>
  </si>
  <si>
    <t>MN180</t>
  </si>
  <si>
    <t>Todd County HRA</t>
  </si>
  <si>
    <t>MN184</t>
  </si>
  <si>
    <t>Scott County Community Development Agency</t>
  </si>
  <si>
    <t>MN179</t>
  </si>
  <si>
    <t>Morrison County HRA</t>
  </si>
  <si>
    <t>MN193</t>
  </si>
  <si>
    <t>Rice County HRA</t>
  </si>
  <si>
    <t>MN212</t>
  </si>
  <si>
    <t>Washington County HRA</t>
  </si>
  <si>
    <t>MN220</t>
  </si>
  <si>
    <t>Owatonna HRA</t>
  </si>
  <si>
    <t>MN801</t>
  </si>
  <si>
    <t>Mental Health Resources</t>
  </si>
  <si>
    <t>MN802</t>
  </si>
  <si>
    <t>South Metro Human Services</t>
  </si>
  <si>
    <t>MO</t>
  </si>
  <si>
    <t>MO001</t>
  </si>
  <si>
    <t>St. Louis Housing Authority</t>
  </si>
  <si>
    <t>MO002</t>
  </si>
  <si>
    <t>Housing Authority of Kansas City, Missouri</t>
  </si>
  <si>
    <t>MO003</t>
  </si>
  <si>
    <t>St. Joseph Housing Authority</t>
  </si>
  <si>
    <t>MO004</t>
  </si>
  <si>
    <t>Housing Authority of St. Louis County</t>
  </si>
  <si>
    <t>MO007</t>
  </si>
  <si>
    <t>Housing Authority of the City of Columbia, MO</t>
  </si>
  <si>
    <t>MO058</t>
  </si>
  <si>
    <t>MO193</t>
  </si>
  <si>
    <t>Weston Housing Authority</t>
  </si>
  <si>
    <t>MO198</t>
  </si>
  <si>
    <t>Boone County Public Housing Agency</t>
  </si>
  <si>
    <t>MO199</t>
  </si>
  <si>
    <t>Lincoln County Public Housing Agency</t>
  </si>
  <si>
    <t>MO203</t>
  </si>
  <si>
    <t>St. Francois County Public Housing Agency</t>
  </si>
  <si>
    <t>MO205</t>
  </si>
  <si>
    <t>Franklin County Public Housing Agency</t>
  </si>
  <si>
    <t>MO212</t>
  </si>
  <si>
    <t>Ripley County Public Housing Agency</t>
  </si>
  <si>
    <t>MO215</t>
  </si>
  <si>
    <t>Jasper County Public Housing Agency</t>
  </si>
  <si>
    <t>MO227</t>
  </si>
  <si>
    <t>Housing Assistance Prog of St Charles County</t>
  </si>
  <si>
    <t>MS</t>
  </si>
  <si>
    <t>MS006</t>
  </si>
  <si>
    <t>Tennessee Valley Regional Housing Authority</t>
  </si>
  <si>
    <t>MS019</t>
  </si>
  <si>
    <t>Mississippi Regional Housing Authority No. IV</t>
  </si>
  <si>
    <t>MS040</t>
  </si>
  <si>
    <t>Mississippi Regional Housing Authority No. VIII</t>
  </si>
  <si>
    <t>MS057</t>
  </si>
  <si>
    <t>Mississippi Regional Housing Authority No. VII</t>
  </si>
  <si>
    <t>MS103</t>
  </si>
  <si>
    <t>The Housing Authority of the City of Jackson</t>
  </si>
  <si>
    <t>MT</t>
  </si>
  <si>
    <t>MT003</t>
  </si>
  <si>
    <t>Housing Authority of Butte</t>
  </si>
  <si>
    <t>MT001</t>
  </si>
  <si>
    <t>Housing Authority of Billings</t>
  </si>
  <si>
    <t>MT033</t>
  </si>
  <si>
    <t>Missoula Housing Authority</t>
  </si>
  <si>
    <t>MT901</t>
  </si>
  <si>
    <t>Montana Department of Commerce</t>
  </si>
  <si>
    <t>NC</t>
  </si>
  <si>
    <t>NC022</t>
  </si>
  <si>
    <t>Housing Authority of the City of Greenville</t>
  </si>
  <si>
    <t>NC001</t>
  </si>
  <si>
    <t>Housing Authority of the City of Wilmington</t>
  </si>
  <si>
    <t>NC003</t>
  </si>
  <si>
    <t>Housing Authority of the City of Charlotte</t>
  </si>
  <si>
    <t>NC006</t>
  </si>
  <si>
    <t>Housing Authority of the City of High Point</t>
  </si>
  <si>
    <t>NC007</t>
  </si>
  <si>
    <t>Housing Authority of the City of Asheville</t>
  </si>
  <si>
    <t>NC009</t>
  </si>
  <si>
    <t>Fayetteville Metropolitan Housing Authority</t>
  </si>
  <si>
    <t>NC011</t>
  </si>
  <si>
    <t>Housing Authority of the City of Greensboro</t>
  </si>
  <si>
    <t>NC012</t>
  </si>
  <si>
    <t>Housing Authority of the City of Winston-Salem</t>
  </si>
  <si>
    <t>NC013</t>
  </si>
  <si>
    <t>The Housing Authority of the City of Durham</t>
  </si>
  <si>
    <t>NC015</t>
  </si>
  <si>
    <t>Housing Authority of the City of Goldsboro</t>
  </si>
  <si>
    <t>NC019</t>
  </si>
  <si>
    <t>Rocky Mount Housing Authority</t>
  </si>
  <si>
    <t>NC020</t>
  </si>
  <si>
    <t>Housing Authority of the City of Wilson</t>
  </si>
  <si>
    <t>NC021</t>
  </si>
  <si>
    <t>Housing Authority of the County of Wake</t>
  </si>
  <si>
    <t>NC056</t>
  </si>
  <si>
    <t>City of Hickory Public Housing Authority</t>
  </si>
  <si>
    <t>NC057</t>
  </si>
  <si>
    <t>Gastonia Housing Authority</t>
  </si>
  <si>
    <t>NC065</t>
  </si>
  <si>
    <t>Monroe Housing Authority</t>
  </si>
  <si>
    <t>NC087</t>
  </si>
  <si>
    <t>Mid-East Regional Housing Authority</t>
  </si>
  <si>
    <t>NC120</t>
  </si>
  <si>
    <t>Chatham County Housing Authority</t>
  </si>
  <si>
    <t>NC144</t>
  </si>
  <si>
    <t>Eastern Carolina Human Services Agency, Inc.</t>
  </si>
  <si>
    <t>NC149</t>
  </si>
  <si>
    <t>Sandhills Community Action Program, Inc.</t>
  </si>
  <si>
    <t>NC159</t>
  </si>
  <si>
    <t>Western Piedmont Council of Governments</t>
  </si>
  <si>
    <t>NC167</t>
  </si>
  <si>
    <t>Northwestern Regional Housing Authority</t>
  </si>
  <si>
    <t>NC901</t>
  </si>
  <si>
    <t>North Carolina Commission of Indian Affairs</t>
  </si>
  <si>
    <t>NC152</t>
  </si>
  <si>
    <t>Mountain Projects, Inc.</t>
  </si>
  <si>
    <t>ND</t>
  </si>
  <si>
    <t>ND031</t>
  </si>
  <si>
    <t>Stark County Housing Authority</t>
  </si>
  <si>
    <t>ND001</t>
  </si>
  <si>
    <t>Housing Authority of Cass County</t>
  </si>
  <si>
    <t>ND002</t>
  </si>
  <si>
    <t>Housing Authority of the City of Williston</t>
  </si>
  <si>
    <t>ND011</t>
  </si>
  <si>
    <t>Great Plains Housing Authority</t>
  </si>
  <si>
    <t>ND012</t>
  </si>
  <si>
    <t>Grand Forks Housing Authority</t>
  </si>
  <si>
    <t>ND014</t>
  </si>
  <si>
    <t>Fargo Housing And Redevelopment Authority</t>
  </si>
  <si>
    <t>ND017</t>
  </si>
  <si>
    <t>Minot Housing Authority</t>
  </si>
  <si>
    <t>ND021</t>
  </si>
  <si>
    <t>Burleigh County Housing Authority</t>
  </si>
  <si>
    <t>NE</t>
  </si>
  <si>
    <t>NE001</t>
  </si>
  <si>
    <t>Omaha Housing Authority</t>
  </si>
  <si>
    <t>NE002</t>
  </si>
  <si>
    <t>Lincoln Housing Authority</t>
  </si>
  <si>
    <t>NE004</t>
  </si>
  <si>
    <t>Kearney Housing Authority</t>
  </si>
  <si>
    <t>NE153</t>
  </si>
  <si>
    <t>Douglas County Housing Authority</t>
  </si>
  <si>
    <t>NE174</t>
  </si>
  <si>
    <t>Bellevue Housing Authority</t>
  </si>
  <si>
    <t>NH</t>
  </si>
  <si>
    <t>NH005</t>
  </si>
  <si>
    <t>Concord Housing Authority</t>
  </si>
  <si>
    <t>NH001</t>
  </si>
  <si>
    <t>Manchester Housing &amp; Redevelopment Authority</t>
  </si>
  <si>
    <t>NH003</t>
  </si>
  <si>
    <t>NH010</t>
  </si>
  <si>
    <t>Keene Housing Authority</t>
  </si>
  <si>
    <t>NH888</t>
  </si>
  <si>
    <t>Harbor Homes, Inc.</t>
  </si>
  <si>
    <t>NH901</t>
  </si>
  <si>
    <t>New Hampshire Housing Finance Agency</t>
  </si>
  <si>
    <t>NJ</t>
  </si>
  <si>
    <t>NJ012</t>
  </si>
  <si>
    <t>Bayonne Housing Authority</t>
  </si>
  <si>
    <t>NJ063</t>
  </si>
  <si>
    <t>Vineland Housing Authority</t>
  </si>
  <si>
    <t>NJ113</t>
  </si>
  <si>
    <t>Union County Housing Authority</t>
  </si>
  <si>
    <t>NJ114</t>
  </si>
  <si>
    <t>Middlesex County</t>
  </si>
  <si>
    <t>NJ002</t>
  </si>
  <si>
    <t>Newark Housing Authority</t>
  </si>
  <si>
    <t>NJ003</t>
  </si>
  <si>
    <t>Elizabeth Housing Authority</t>
  </si>
  <si>
    <t>NJ004</t>
  </si>
  <si>
    <t>North Bergen Housing Authority</t>
  </si>
  <si>
    <t>NJ009</t>
  </si>
  <si>
    <t>Housing Authority City of Jersey City</t>
  </si>
  <si>
    <t>NJ054</t>
  </si>
  <si>
    <t>Housing Authority of the Township of Lakewood</t>
  </si>
  <si>
    <t>NJ059</t>
  </si>
  <si>
    <t>Pleasantville Housing Authority</t>
  </si>
  <si>
    <t>NJ067</t>
  </si>
  <si>
    <t>Bergen County Housing Authority</t>
  </si>
  <si>
    <t>NJ084</t>
  </si>
  <si>
    <t>Hunterdon County Division of Housing</t>
  </si>
  <si>
    <t>NJ092</t>
  </si>
  <si>
    <t>Morris County Housing Authority</t>
  </si>
  <si>
    <t>NJ097</t>
  </si>
  <si>
    <t>NJ112</t>
  </si>
  <si>
    <t>Manville Housing Authority</t>
  </si>
  <si>
    <t>NJ204</t>
  </si>
  <si>
    <t>Gloucester County Housing Authority</t>
  </si>
  <si>
    <t>NJ880</t>
  </si>
  <si>
    <t>Collaborative Support Programs of NJ</t>
  </si>
  <si>
    <t>NJ881</t>
  </si>
  <si>
    <t>Community Enterprises Corporation</t>
  </si>
  <si>
    <t>NJ882</t>
  </si>
  <si>
    <t>Jersey City Episcopal CDC</t>
  </si>
  <si>
    <t>NJ912</t>
  </si>
  <si>
    <t>State of NJ Dept. of Comm. Affairs</t>
  </si>
  <si>
    <t>NM</t>
  </si>
  <si>
    <t>NM077</t>
  </si>
  <si>
    <t>Housing Authority of the County of Socorro</t>
  </si>
  <si>
    <t>NM001</t>
  </si>
  <si>
    <t>City of Albuquerque Housing Authority</t>
  </si>
  <si>
    <t>NM009</t>
  </si>
  <si>
    <t>Santa Fe Civic Housing Authority</t>
  </si>
  <si>
    <t>NM020</t>
  </si>
  <si>
    <t>Housing Authority of the City of Truth Or Consequences</t>
  </si>
  <si>
    <t>NM050</t>
  </si>
  <si>
    <t>Housing Authority of the County of Santa Fe</t>
  </si>
  <si>
    <t>NV</t>
  </si>
  <si>
    <t>NV018</t>
  </si>
  <si>
    <t>Southern Nevada Regional Housing Authority</t>
  </si>
  <si>
    <t>NV905</t>
  </si>
  <si>
    <t>Nevada Rural Hsg Auth</t>
  </si>
  <si>
    <t>NY</t>
  </si>
  <si>
    <t>NY160</t>
  </si>
  <si>
    <t>Village of Kaser</t>
  </si>
  <si>
    <t>NY079</t>
  </si>
  <si>
    <t>Glens Falls Housing Authority</t>
  </si>
  <si>
    <t>NY020</t>
  </si>
  <si>
    <t>Saratoga Springs Housing Authority</t>
  </si>
  <si>
    <t>NY086</t>
  </si>
  <si>
    <t>North Hempstead Housing Authority</t>
  </si>
  <si>
    <t>NY552</t>
  </si>
  <si>
    <t>Village of New Hartford</t>
  </si>
  <si>
    <t>NY001</t>
  </si>
  <si>
    <t>Syracuse Housing Authority</t>
  </si>
  <si>
    <t>NY002</t>
  </si>
  <si>
    <t>Buffalo Municipal Housing Authority</t>
  </si>
  <si>
    <t>NY005</t>
  </si>
  <si>
    <t>New York City Housing Authority</t>
  </si>
  <si>
    <t>NY006</t>
  </si>
  <si>
    <t>Utica Housing Authority</t>
  </si>
  <si>
    <t>NY009</t>
  </si>
  <si>
    <t>Albany Housing Authority</t>
  </si>
  <si>
    <t>NY012</t>
  </si>
  <si>
    <t>Troy Housing Authority</t>
  </si>
  <si>
    <t>NY041</t>
  </si>
  <si>
    <t>Rochester Housing Authority</t>
  </si>
  <si>
    <t>NY044</t>
  </si>
  <si>
    <t>Geneva Housing Authority</t>
  </si>
  <si>
    <t>NY048</t>
  </si>
  <si>
    <t>Gloversville Housing Authority</t>
  </si>
  <si>
    <t>NY060</t>
  </si>
  <si>
    <t>Amsterdam Housing Authority</t>
  </si>
  <si>
    <t>NY066</t>
  </si>
  <si>
    <t>Auburn Housing Authority</t>
  </si>
  <si>
    <t>NY091</t>
  </si>
  <si>
    <t>Town of Amherst</t>
  </si>
  <si>
    <t>NY110</t>
  </si>
  <si>
    <t>New York City Department of Housing Preservation &amp; Dev.</t>
  </si>
  <si>
    <t>NY134</t>
  </si>
  <si>
    <t>Port Jervis CDA</t>
  </si>
  <si>
    <t>NY158</t>
  </si>
  <si>
    <t>Village of Kiryas Joel HA</t>
  </si>
  <si>
    <t>NY408</t>
  </si>
  <si>
    <t>Town of Colonie</t>
  </si>
  <si>
    <t>NY409</t>
  </si>
  <si>
    <t>City of Buffalo</t>
  </si>
  <si>
    <t>NY888</t>
  </si>
  <si>
    <t>Mercy Haven Inc.</t>
  </si>
  <si>
    <t>NY889</t>
  </si>
  <si>
    <t>Southern Tier Environments for Living</t>
  </si>
  <si>
    <t>NY891</t>
  </si>
  <si>
    <t>Options for Community Living</t>
  </si>
  <si>
    <t>NY895</t>
  </si>
  <si>
    <t>Community Development Corp of Long Island (CDCLI)</t>
  </si>
  <si>
    <t>NY904</t>
  </si>
  <si>
    <t>NYS Housing Trust Fund Corporation</t>
  </si>
  <si>
    <t>NY077</t>
  </si>
  <si>
    <t>Town of Islip Housing Authority</t>
  </si>
  <si>
    <t>OH</t>
  </si>
  <si>
    <t>OH066</t>
  </si>
  <si>
    <t>Morgan Metropolitan Housing Authority</t>
  </si>
  <si>
    <t>OH027</t>
  </si>
  <si>
    <t>Medina Metropolitan Housing Authority</t>
  </si>
  <si>
    <t>OH030</t>
  </si>
  <si>
    <t>Huron Metropolitan Housing Authority</t>
  </si>
  <si>
    <t>OH075</t>
  </si>
  <si>
    <t>Seneca Metropolitan Housing Authority</t>
  </si>
  <si>
    <t>OH001</t>
  </si>
  <si>
    <t>Columbus Metropolitan Housing Authority</t>
  </si>
  <si>
    <t>OH003</t>
  </si>
  <si>
    <t>Cuyahoga Metropolitan Housing Authority</t>
  </si>
  <si>
    <t>OH004</t>
  </si>
  <si>
    <t>Cincinnati Metropolitan Housing Authority</t>
  </si>
  <si>
    <t>OH005</t>
  </si>
  <si>
    <t>Dayton Metropolitan Housing Authority</t>
  </si>
  <si>
    <t>OH006</t>
  </si>
  <si>
    <t>Lucas Metropolitan Housing Authority</t>
  </si>
  <si>
    <t>OH007</t>
  </si>
  <si>
    <t>Akron Metropolitan Housing Authority</t>
  </si>
  <si>
    <t>OH016</t>
  </si>
  <si>
    <t>Mansfield Metropolitan Housing Authority</t>
  </si>
  <si>
    <t>OH021</t>
  </si>
  <si>
    <t>Springfield Metropolitan Housing Authority</t>
  </si>
  <si>
    <t>OH025</t>
  </si>
  <si>
    <t>Lake Metropolitan Housing Authority</t>
  </si>
  <si>
    <t>OH026</t>
  </si>
  <si>
    <t>Columbiana Metropolitan Housing Authority</t>
  </si>
  <si>
    <t>OH028</t>
  </si>
  <si>
    <t>Erie Metropolitan Housing Authority</t>
  </si>
  <si>
    <t>OH029</t>
  </si>
  <si>
    <t>Ashtabula Metropolitan Housing Authority</t>
  </si>
  <si>
    <t>OH031</t>
  </si>
  <si>
    <t>Portage Metropolitan Housing Authority</t>
  </si>
  <si>
    <t>OH039</t>
  </si>
  <si>
    <t>Crawford Metropolitan Housing Authority</t>
  </si>
  <si>
    <t>OH040</t>
  </si>
  <si>
    <t>Jackson County Metropolitan Housing Authority</t>
  </si>
  <si>
    <t>OH042</t>
  </si>
  <si>
    <t>Geauga Metropolitan Housing Authority</t>
  </si>
  <si>
    <t>OH043</t>
  </si>
  <si>
    <t>Licking Metropolitan Housing Authority</t>
  </si>
  <si>
    <t>OH049</t>
  </si>
  <si>
    <t>Warren Metropolitan Housing Authority</t>
  </si>
  <si>
    <t>OH050</t>
  </si>
  <si>
    <t>Knox Metropolitan Housing Authority</t>
  </si>
  <si>
    <t>OH054</t>
  </si>
  <si>
    <t>Sandusky Metropolitan Housing Authority</t>
  </si>
  <si>
    <t>OH056</t>
  </si>
  <si>
    <t>Fayette Metropolitan Housing Authority</t>
  </si>
  <si>
    <t>OH060</t>
  </si>
  <si>
    <t>Pike Metropolitan Housing Authority</t>
  </si>
  <si>
    <t>OH076</t>
  </si>
  <si>
    <t>Marion Metropolitan Housing Authority</t>
  </si>
  <si>
    <t>OH077</t>
  </si>
  <si>
    <t>City of Marietta</t>
  </si>
  <si>
    <t>OH082</t>
  </si>
  <si>
    <t>Hancock Metropolitan Housing Authority</t>
  </si>
  <si>
    <t>OH083</t>
  </si>
  <si>
    <t>Morrow Metropolitan Housing Authority</t>
  </si>
  <si>
    <t>OH086</t>
  </si>
  <si>
    <t>Highland Metropolitan Housing Authority</t>
  </si>
  <si>
    <t>OH882</t>
  </si>
  <si>
    <t>Emerald Development And Economic Network</t>
  </si>
  <si>
    <t>OH018</t>
  </si>
  <si>
    <t>Stark Metropolitan Housing Authority</t>
  </si>
  <si>
    <t>OK</t>
  </si>
  <si>
    <t>OK002</t>
  </si>
  <si>
    <t>Housing Authority of the City of Oklahoma City</t>
  </si>
  <si>
    <t>OK139</t>
  </si>
  <si>
    <t>Housing Authority of the City of Norman</t>
  </si>
  <si>
    <t>OR</t>
  </si>
  <si>
    <t>OR005</t>
  </si>
  <si>
    <t>Housing Authority of Lincoln County</t>
  </si>
  <si>
    <t>OR008</t>
  </si>
  <si>
    <t>Housing And Urban Renewal Agency of Polk County</t>
  </si>
  <si>
    <t>OR017</t>
  </si>
  <si>
    <t>Klamath Housing Authority</t>
  </si>
  <si>
    <t>OR001</t>
  </si>
  <si>
    <t>Housing Authority of Clackamas County</t>
  </si>
  <si>
    <t>OR002</t>
  </si>
  <si>
    <t>Housing Authority of Portland</t>
  </si>
  <si>
    <t>OR003</t>
  </si>
  <si>
    <t>Housing Authority of Douglas County</t>
  </si>
  <si>
    <t>OR006</t>
  </si>
  <si>
    <t>Housing Authority &amp; Comm Svcs of Lane Co</t>
  </si>
  <si>
    <t>OR011</t>
  </si>
  <si>
    <t>Housing Authority of the City of Salem</t>
  </si>
  <si>
    <t>OR015</t>
  </si>
  <si>
    <t>Housing Authority of Jackson County</t>
  </si>
  <si>
    <t>OR016</t>
  </si>
  <si>
    <t>Housing Authority of Yamhill County</t>
  </si>
  <si>
    <t>OR019</t>
  </si>
  <si>
    <t>Linn-Benton Housing Authority</t>
  </si>
  <si>
    <t>OR020</t>
  </si>
  <si>
    <t>Coos-Curry Housing Authority</t>
  </si>
  <si>
    <t>OR022</t>
  </si>
  <si>
    <t>OR026</t>
  </si>
  <si>
    <t>Mid-Columbia Housing Authority</t>
  </si>
  <si>
    <t>OR031</t>
  </si>
  <si>
    <t>Josephine Housing Community Development Council</t>
  </si>
  <si>
    <t>OR032</t>
  </si>
  <si>
    <t>Northeast Oregon Housing Authority</t>
  </si>
  <si>
    <t>OR034</t>
  </si>
  <si>
    <t>Central Oregon Regional Housing Authority</t>
  </si>
  <si>
    <t>PA</t>
  </si>
  <si>
    <t>PA027</t>
  </si>
  <si>
    <t>Housing Authority of the County of Huntingdon</t>
  </si>
  <si>
    <t>PA016</t>
  </si>
  <si>
    <t>Schuylkill County Housing Authority</t>
  </si>
  <si>
    <t>PA078</t>
  </si>
  <si>
    <t>Wayne County Housing Authority</t>
  </si>
  <si>
    <t>PA001</t>
  </si>
  <si>
    <t>Housing Authority of the City of Pittsburgh</t>
  </si>
  <si>
    <t>PA002</t>
  </si>
  <si>
    <t>Philadelphia Housing Authority</t>
  </si>
  <si>
    <t>PA006</t>
  </si>
  <si>
    <t>Allegheny County Housing Authority</t>
  </si>
  <si>
    <t>PA007</t>
  </si>
  <si>
    <t>Chester Housing Authority</t>
  </si>
  <si>
    <t>PA009</t>
  </si>
  <si>
    <t>Reading Housing Authority</t>
  </si>
  <si>
    <t>PA010</t>
  </si>
  <si>
    <t>Housing Authority of the County of Butler</t>
  </si>
  <si>
    <t>PA012</t>
  </si>
  <si>
    <t>Montgomery County Housing Authority</t>
  </si>
  <si>
    <t>PA014</t>
  </si>
  <si>
    <t>Housing Authority of the County of Beaver</t>
  </si>
  <si>
    <t>PA022</t>
  </si>
  <si>
    <t>Housing Authority of the City of York</t>
  </si>
  <si>
    <t>PA023</t>
  </si>
  <si>
    <t>Housing Authority County of Delaware</t>
  </si>
  <si>
    <t>PA028</t>
  </si>
  <si>
    <t>The Housing Authority of Monroe County</t>
  </si>
  <si>
    <t>PA034</t>
  </si>
  <si>
    <t>Housing Authority of the County of Franklin</t>
  </si>
  <si>
    <t>PA035</t>
  </si>
  <si>
    <t>Housing Authority of the County of Dauphin</t>
  </si>
  <si>
    <t>PA036</t>
  </si>
  <si>
    <t>The Housing Auth of the City of Lancaster</t>
  </si>
  <si>
    <t>PA046</t>
  </si>
  <si>
    <t>Housing Authority of the County of Chester</t>
  </si>
  <si>
    <t>PA051</t>
  </si>
  <si>
    <t>Bucks County Housing Authority</t>
  </si>
  <si>
    <t>PA061</t>
  </si>
  <si>
    <t>Housing Authority of the County of Jefferson</t>
  </si>
  <si>
    <t>PA067</t>
  </si>
  <si>
    <t>Carbon County Housing Authority</t>
  </si>
  <si>
    <t>PA069</t>
  </si>
  <si>
    <t>Housing Authority of the County of Blair</t>
  </si>
  <si>
    <t>PA076</t>
  </si>
  <si>
    <t>Northampton County Housing Authority</t>
  </si>
  <si>
    <t>PA082</t>
  </si>
  <si>
    <t>Housing Authority of the County of Union</t>
  </si>
  <si>
    <t>PA086</t>
  </si>
  <si>
    <t>Housing Authority of the County of Clarion</t>
  </si>
  <si>
    <t>PA088</t>
  </si>
  <si>
    <t>Centre County Housing Authority</t>
  </si>
  <si>
    <t>PA091</t>
  </si>
  <si>
    <t>RI</t>
  </si>
  <si>
    <t>RI004</t>
  </si>
  <si>
    <t>Central Falls Housing Authority</t>
  </si>
  <si>
    <t>RI001</t>
  </si>
  <si>
    <t>Housing Authority Providence</t>
  </si>
  <si>
    <t>RI002</t>
  </si>
  <si>
    <t>Housing Authority of the City of Pawtucket</t>
  </si>
  <si>
    <t>RI017</t>
  </si>
  <si>
    <t>North Providence Housing Authority</t>
  </si>
  <si>
    <t>RI028</t>
  </si>
  <si>
    <t>Kent County Mental Health Center</t>
  </si>
  <si>
    <t>RI029</t>
  </si>
  <si>
    <t>Gateway Healthcare, Inc.</t>
  </si>
  <si>
    <t>RQ</t>
  </si>
  <si>
    <t>RQ032</t>
  </si>
  <si>
    <t>Municipality of Vega Baja</t>
  </si>
  <si>
    <t>RQ056</t>
  </si>
  <si>
    <t>Municipality of Vega Alta</t>
  </si>
  <si>
    <t>RQ012</t>
  </si>
  <si>
    <t>Municipality of Aguadilla</t>
  </si>
  <si>
    <t>RQ036</t>
  </si>
  <si>
    <t>Municipality of Fajardo</t>
  </si>
  <si>
    <t>RQ007</t>
  </si>
  <si>
    <t>Municipality of Caguas</t>
  </si>
  <si>
    <t>SC</t>
  </si>
  <si>
    <t>SC022</t>
  </si>
  <si>
    <t>Housing Authority of Rock Hill</t>
  </si>
  <si>
    <t>SC035</t>
  </si>
  <si>
    <t>Housing Authority of Newberry</t>
  </si>
  <si>
    <t>SC002</t>
  </si>
  <si>
    <t>Housing Authority of the City of Columbia</t>
  </si>
  <si>
    <t>SC003</t>
  </si>
  <si>
    <t>Housing Authority of Spartanburg</t>
  </si>
  <si>
    <t>SC004</t>
  </si>
  <si>
    <t>Housing Authority of Greenville</t>
  </si>
  <si>
    <t>SC026</t>
  </si>
  <si>
    <t>Housing Authority of Beaufort</t>
  </si>
  <si>
    <t>SC034</t>
  </si>
  <si>
    <t>Housing Authority of Myrtle Beach</t>
  </si>
  <si>
    <t>SC911</t>
  </si>
  <si>
    <t>SC State Housing Authority</t>
  </si>
  <si>
    <t>SD</t>
  </si>
  <si>
    <t>SD034</t>
  </si>
  <si>
    <t>Aberdeen Housing &amp; Redevelopment Commission</t>
  </si>
  <si>
    <t>TN</t>
  </si>
  <si>
    <t>TN113</t>
  </si>
  <si>
    <t>East Tennessee Human Resource Agency</t>
  </si>
  <si>
    <t>TN001</t>
  </si>
  <si>
    <t>Memphis Housing Authority</t>
  </si>
  <si>
    <t>TN003</t>
  </si>
  <si>
    <t>Knoxville's Community Development Corp.</t>
  </si>
  <si>
    <t>TN004</t>
  </si>
  <si>
    <t>Chattanooga Housing Authority</t>
  </si>
  <si>
    <t>TN005</t>
  </si>
  <si>
    <t>Metropolitan Development &amp; Housing Agency</t>
  </si>
  <si>
    <t>TN020</t>
  </si>
  <si>
    <t>Murfreesboro Housing Authority</t>
  </si>
  <si>
    <t>TN035</t>
  </si>
  <si>
    <t>Franklin HA</t>
  </si>
  <si>
    <t>TN042</t>
  </si>
  <si>
    <t>Crossville Housing Authority</t>
  </si>
  <si>
    <t>TN903</t>
  </si>
  <si>
    <t>Tennessee Housing Development Agency</t>
  </si>
  <si>
    <t>TX</t>
  </si>
  <si>
    <t>TX436</t>
  </si>
  <si>
    <t>City of Mesquite Housing Office</t>
  </si>
  <si>
    <t>TX483</t>
  </si>
  <si>
    <t>Housing Authority of the City of Rosenberg</t>
  </si>
  <si>
    <t>TX001</t>
  </si>
  <si>
    <t>Austin Housing Authority</t>
  </si>
  <si>
    <t>TX003</t>
  </si>
  <si>
    <t>Housing Authority of the City of El Paso, TX</t>
  </si>
  <si>
    <t>TX004</t>
  </si>
  <si>
    <t>Housing Authority of Fort Worth</t>
  </si>
  <si>
    <t>TX005</t>
  </si>
  <si>
    <t>Houston Housing Authority</t>
  </si>
  <si>
    <t>TX006</t>
  </si>
  <si>
    <t>San Antonio Housing Authority</t>
  </si>
  <si>
    <t>TX007</t>
  </si>
  <si>
    <t>Brownsville Housing Authority</t>
  </si>
  <si>
    <t>TX008</t>
  </si>
  <si>
    <t>Corpus Christi Housing Authority</t>
  </si>
  <si>
    <t>TX009</t>
  </si>
  <si>
    <t>Housing Authority of the City of Dallas, Texas</t>
  </si>
  <si>
    <t>TX010</t>
  </si>
  <si>
    <t>Housing Authority of the City of Waco</t>
  </si>
  <si>
    <t>TX011</t>
  </si>
  <si>
    <t>Housing Authority of the City of Laredo</t>
  </si>
  <si>
    <t>TX014</t>
  </si>
  <si>
    <t>Housing Authority of Texarkana</t>
  </si>
  <si>
    <t>TX018</t>
  </si>
  <si>
    <t>Housing Authority of Lubbock</t>
  </si>
  <si>
    <t>TX027</t>
  </si>
  <si>
    <t>McKinney Housing Authority</t>
  </si>
  <si>
    <t>TX128</t>
  </si>
  <si>
    <t>Housing Authority of Plano</t>
  </si>
  <si>
    <t>TX163</t>
  </si>
  <si>
    <t>Robstown Housing Authority</t>
  </si>
  <si>
    <t>TX327</t>
  </si>
  <si>
    <t>Housing Authority of the City of Abilene</t>
  </si>
  <si>
    <t>TX392</t>
  </si>
  <si>
    <t>Denton Housing Authority</t>
  </si>
  <si>
    <t>TX431</t>
  </si>
  <si>
    <t>Tarrant County Housing Assistance Office</t>
  </si>
  <si>
    <t>TX432</t>
  </si>
  <si>
    <t>El Paso County Housing Authority</t>
  </si>
  <si>
    <t>TX433</t>
  </si>
  <si>
    <t>Arlington Housing Authority</t>
  </si>
  <si>
    <t>TX435</t>
  </si>
  <si>
    <t>Garland Housing Authority</t>
  </si>
  <si>
    <t>TX452</t>
  </si>
  <si>
    <t>Bexar County Housing Authority</t>
  </si>
  <si>
    <t>TX455</t>
  </si>
  <si>
    <t>Housing Authority of Odessa</t>
  </si>
  <si>
    <t>TX470</t>
  </si>
  <si>
    <t>San Angelo Housing Authority</t>
  </si>
  <si>
    <t>TX472</t>
  </si>
  <si>
    <t>City of Amarillo</t>
  </si>
  <si>
    <t>TX480</t>
  </si>
  <si>
    <t>Travis County Housing Authority</t>
  </si>
  <si>
    <t>TX482</t>
  </si>
  <si>
    <t>Central Texas Council of Governments</t>
  </si>
  <si>
    <t>TX559</t>
  </si>
  <si>
    <t>Dallas County Housing Assistance Program</t>
  </si>
  <si>
    <t>TX901</t>
  </si>
  <si>
    <t>Texas Department of Housing &amp; Community Affairs</t>
  </si>
  <si>
    <t>TX526</t>
  </si>
  <si>
    <t>Brazos Valley Council of Governments</t>
  </si>
  <si>
    <t>UT</t>
  </si>
  <si>
    <t>UT030</t>
  </si>
  <si>
    <t>Bear River Regional Housing Authority</t>
  </si>
  <si>
    <t>UT007</t>
  </si>
  <si>
    <t>Housing Authority of the City of Provo</t>
  </si>
  <si>
    <t>UT021</t>
  </si>
  <si>
    <t>St. George Housing Authority</t>
  </si>
  <si>
    <t>UT002</t>
  </si>
  <si>
    <t>Housing Authority of the City of Ogden</t>
  </si>
  <si>
    <t>UT003</t>
  </si>
  <si>
    <t>Housing Authority of the County of Salt Lake</t>
  </si>
  <si>
    <t>UT004</t>
  </si>
  <si>
    <t>Housing Authority of Salt Lake City</t>
  </si>
  <si>
    <t>UT006</t>
  </si>
  <si>
    <t>Beaver City Housing Authority</t>
  </si>
  <si>
    <t>UT011</t>
  </si>
  <si>
    <t>Housing Authority of Utah County</t>
  </si>
  <si>
    <t>UT022</t>
  </si>
  <si>
    <t>Weber Housing Authority</t>
  </si>
  <si>
    <t>UT026</t>
  </si>
  <si>
    <t>Logan City Housing Authority</t>
  </si>
  <si>
    <t>UT031</t>
  </si>
  <si>
    <t>Cedar City Housing Authority</t>
  </si>
  <si>
    <t>UT009</t>
  </si>
  <si>
    <t>Davis Community Housing Authority</t>
  </si>
  <si>
    <t>VA</t>
  </si>
  <si>
    <t>VA021</t>
  </si>
  <si>
    <t>Wytheville Redev. &amp; Housing Authority</t>
  </si>
  <si>
    <t>VA016</t>
  </si>
  <si>
    <t>Charlottesville Redev &amp; Housing Authority</t>
  </si>
  <si>
    <t>VA001</t>
  </si>
  <si>
    <t>Portsmouth Redevelopment &amp; Housing Authority</t>
  </si>
  <si>
    <t>VA002</t>
  </si>
  <si>
    <t>Bristol Redevelopment &amp; Housing Authority</t>
  </si>
  <si>
    <t>VA003</t>
  </si>
  <si>
    <t>Newport News Redevelopment &amp; Housng Authority</t>
  </si>
  <si>
    <t>VA004</t>
  </si>
  <si>
    <t>Alexandria Redevelopment &amp; Housing Authority</t>
  </si>
  <si>
    <t>VA006</t>
  </si>
  <si>
    <t>Norfolk Redevelopment &amp; Housing Authority</t>
  </si>
  <si>
    <t>VA007</t>
  </si>
  <si>
    <t>Richmond Redevelopment &amp; Housing Authority</t>
  </si>
  <si>
    <t>VA010</t>
  </si>
  <si>
    <t>Danville Redevelopment &amp; Housing Authority</t>
  </si>
  <si>
    <t>VA011</t>
  </si>
  <si>
    <t>Roanoke Redevelopment &amp; Housing Authority</t>
  </si>
  <si>
    <t>VA012</t>
  </si>
  <si>
    <t>Chesapeake Redevelopment &amp; Housing Authority</t>
  </si>
  <si>
    <t>VA013</t>
  </si>
  <si>
    <t>Lynchburg Redevelopment &amp; Housing Authority</t>
  </si>
  <si>
    <t>VA014</t>
  </si>
  <si>
    <t>Harrisonburg Redevelopment &amp; Housing Authority</t>
  </si>
  <si>
    <t>VA017</t>
  </si>
  <si>
    <t>Hampton Redevelopment &amp; Housing Authority</t>
  </si>
  <si>
    <t>VA019</t>
  </si>
  <si>
    <t>Fairfax County Redevelopment &amp; Hsg Authority</t>
  </si>
  <si>
    <t>VA028</t>
  </si>
  <si>
    <t>Arlington County Dept of Human Services</t>
  </si>
  <si>
    <t>VA035</t>
  </si>
  <si>
    <t>Loudoun County Department of Family Services</t>
  </si>
  <si>
    <t>VA036</t>
  </si>
  <si>
    <t>County of Albemarle/Office of Housing</t>
  </si>
  <si>
    <t>VA039</t>
  </si>
  <si>
    <t>Va. Beach Dept. of Hsg &amp; Neighborhood Pres.</t>
  </si>
  <si>
    <t>VA041</t>
  </si>
  <si>
    <t>James City County Office of Hsg &amp; Comm Dev</t>
  </si>
  <si>
    <t>VA042</t>
  </si>
  <si>
    <t>People Inc. of Southwest Virginia</t>
  </si>
  <si>
    <t>VA046</t>
  </si>
  <si>
    <t>Prince William County Office of Hcd</t>
  </si>
  <si>
    <t>VA901</t>
  </si>
  <si>
    <t>Virginia Housing Development Authority</t>
  </si>
  <si>
    <t>VQ</t>
  </si>
  <si>
    <t>VQ901</t>
  </si>
  <si>
    <t>Virgin Islands Housing Authority</t>
  </si>
  <si>
    <t>VT</t>
  </si>
  <si>
    <t>VT002</t>
  </si>
  <si>
    <t>Brattleboro Housing Authority</t>
  </si>
  <si>
    <t>VT001</t>
  </si>
  <si>
    <t>Burlington Housing Authority</t>
  </si>
  <si>
    <t>VT003</t>
  </si>
  <si>
    <t>Rutland Housing Authority</t>
  </si>
  <si>
    <t>VT009</t>
  </si>
  <si>
    <t>Bennington Housing Authority</t>
  </si>
  <si>
    <t>VT901</t>
  </si>
  <si>
    <t>Vermont State Housing Authority</t>
  </si>
  <si>
    <t>WA</t>
  </si>
  <si>
    <t>WA001</t>
  </si>
  <si>
    <t>Seattle Housing Authority</t>
  </si>
  <si>
    <t>WA002</t>
  </si>
  <si>
    <t>HA of King County</t>
  </si>
  <si>
    <t>WA005</t>
  </si>
  <si>
    <t>HA City of Tacoma</t>
  </si>
  <si>
    <t>WA006</t>
  </si>
  <si>
    <t>HA City of Everett</t>
  </si>
  <si>
    <t>WA007</t>
  </si>
  <si>
    <t>Housing Authority City of Longview</t>
  </si>
  <si>
    <t>WA008</t>
  </si>
  <si>
    <t>Housing Authority of the City of Vancouver</t>
  </si>
  <si>
    <t>WA011</t>
  </si>
  <si>
    <t>HA City of Renton</t>
  </si>
  <si>
    <t>WA012</t>
  </si>
  <si>
    <t>HA City of Kennewick</t>
  </si>
  <si>
    <t>WA013</t>
  </si>
  <si>
    <t>Columbia Gorge Housing Authority</t>
  </si>
  <si>
    <t>WA025</t>
  </si>
  <si>
    <t>Housing Authority City of Bellingham</t>
  </si>
  <si>
    <t>WA039</t>
  </si>
  <si>
    <t>Housing Authority of Snohomish County</t>
  </si>
  <si>
    <t>WA042</t>
  </si>
  <si>
    <t>HA City of Yakima</t>
  </si>
  <si>
    <t>WA049</t>
  </si>
  <si>
    <t>HA of Thurston County</t>
  </si>
  <si>
    <t>WA055</t>
  </si>
  <si>
    <t>HA City of Spokane</t>
  </si>
  <si>
    <t>WA071</t>
  </si>
  <si>
    <t>Housing Authority of Okanogan County</t>
  </si>
  <si>
    <t>WI</t>
  </si>
  <si>
    <t>WI006</t>
  </si>
  <si>
    <t>La Crosse Housing Authority</t>
  </si>
  <si>
    <t>WI003</t>
  </si>
  <si>
    <t>Madison Community Development Authority</t>
  </si>
  <si>
    <t>WI142</t>
  </si>
  <si>
    <t>Waukesha Housing Authority</t>
  </si>
  <si>
    <t>WI183</t>
  </si>
  <si>
    <t>Racine County Housing Authority</t>
  </si>
  <si>
    <t>WI193</t>
  </si>
  <si>
    <t>Eau Claire County Housing Authority</t>
  </si>
  <si>
    <t>WI195</t>
  </si>
  <si>
    <t>Kenosha Housing Authority</t>
  </si>
  <si>
    <t>WI204</t>
  </si>
  <si>
    <t>Sauk County Housing Authority</t>
  </si>
  <si>
    <t>WI213</t>
  </si>
  <si>
    <t>Housing Authority of Winnebago County, WI</t>
  </si>
  <si>
    <t>WI214</t>
  </si>
  <si>
    <t>Dane County Housing Authority</t>
  </si>
  <si>
    <t>WI218</t>
  </si>
  <si>
    <t>Milwaukee Co Dhhs - Housing Division</t>
  </si>
  <si>
    <t>WI248</t>
  </si>
  <si>
    <t>Chippewa County Housing Authority</t>
  </si>
  <si>
    <t>WV</t>
  </si>
  <si>
    <t>WV005</t>
  </si>
  <si>
    <t>Housing Authority of the City of Parkersburg</t>
  </si>
  <si>
    <t>WV001</t>
  </si>
  <si>
    <t>Charleston/Kanawha Housing Authority</t>
  </si>
  <si>
    <t>WV009</t>
  </si>
  <si>
    <t>Housing Authority of the City of Fairmont</t>
  </si>
  <si>
    <t>WV045</t>
  </si>
  <si>
    <t>Housing Authority of Randolph County</t>
  </si>
  <si>
    <t>PIH Notice 2020-09</t>
  </si>
  <si>
    <t>PIH Notice 2020-22 Announcement 1</t>
  </si>
  <si>
    <t>PIH Notice 2020-22 Announcement 2</t>
  </si>
  <si>
    <t>FY 2019 NOFA Awards</t>
  </si>
  <si>
    <t>FY 2017 NOFA Awards (2018)</t>
  </si>
  <si>
    <t>Total Mainstream Vouchers</t>
  </si>
  <si>
    <t>PIH Notice 2022-07</t>
  </si>
  <si>
    <t>PIH Notice 2022-19/31</t>
  </si>
  <si>
    <t>RQ005</t>
  </si>
  <si>
    <t>Formerly 901 and 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</si>
</sst>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udgov.sharepoint.com/sites/MainstreamVoucherGroup/Shared%20Documents/Mainstream%20Master%20Voucher%20Allocation%20by%20Year.xlsx" TargetMode="External"/><Relationship Id="rId1" Type="http://schemas.openxmlformats.org/officeDocument/2006/relationships/externalLinkPath" Target="https://hudgov.sharepoint.com/sites/MainstreamVoucherGroup/Shared%20Documents/Mainstream%20Master%20Voucher%20Allocation%20by%20Ye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 Awards &amp; EAF"/>
      <sheetName val="Mainstream UMAs by Award Year"/>
      <sheetName val="Mainstream Allocations by PHA"/>
      <sheetName val="Mainstream 2019 Awards"/>
      <sheetName val="MS 2022 Awards"/>
      <sheetName val="MS 2022 Awards both notices"/>
      <sheetName val="California data request"/>
    </sheetNames>
    <sheetDataSet>
      <sheetData sheetId="0"/>
      <sheetData sheetId="1"/>
      <sheetData sheetId="2"/>
      <sheetData sheetId="3"/>
      <sheetData sheetId="4">
        <row r="2">
          <cell r="A2" t="str">
            <v>AR006</v>
          </cell>
          <cell r="B2" t="str">
            <v>Housing Authority of the City of Conway</v>
          </cell>
          <cell r="C2">
            <v>0</v>
          </cell>
        </row>
        <row r="3">
          <cell r="A3" t="str">
            <v>AZ001</v>
          </cell>
          <cell r="B3" t="str">
            <v>City of Phoenix Housing Department</v>
          </cell>
          <cell r="C3">
            <v>50</v>
          </cell>
        </row>
        <row r="4">
          <cell r="A4" t="str">
            <v>CA001</v>
          </cell>
          <cell r="B4" t="str">
            <v>Housing Authority of the City &amp; County of San Francisco</v>
          </cell>
          <cell r="C4">
            <v>0</v>
          </cell>
        </row>
        <row r="5">
          <cell r="A5" t="str">
            <v>CA002</v>
          </cell>
          <cell r="B5" t="str">
            <v>Housing Authority of the County of Los Angeles</v>
          </cell>
          <cell r="C5">
            <v>0</v>
          </cell>
        </row>
        <row r="6">
          <cell r="A6" t="str">
            <v>CA007</v>
          </cell>
          <cell r="B6" t="str">
            <v>County of Sacramento Housing Authority</v>
          </cell>
          <cell r="C6">
            <v>0</v>
          </cell>
        </row>
        <row r="7">
          <cell r="A7" t="str">
            <v>CA014</v>
          </cell>
          <cell r="B7" t="str">
            <v>Housing Authority of the County of San Mateo</v>
          </cell>
          <cell r="C7">
            <v>30</v>
          </cell>
        </row>
        <row r="8">
          <cell r="A8" t="str">
            <v>CA019</v>
          </cell>
          <cell r="B8" t="str">
            <v>Housing Authority of the County of San Bernardino</v>
          </cell>
          <cell r="C8">
            <v>0</v>
          </cell>
        </row>
        <row r="9">
          <cell r="A9" t="str">
            <v>CA033</v>
          </cell>
          <cell r="B9" t="str">
            <v>County of Monterey Hsg Auth</v>
          </cell>
          <cell r="C9">
            <v>30</v>
          </cell>
        </row>
        <row r="10">
          <cell r="A10" t="str">
            <v>CA044</v>
          </cell>
          <cell r="B10" t="str">
            <v>Housing Authority of the County of Yolo</v>
          </cell>
          <cell r="C10">
            <v>0</v>
          </cell>
        </row>
        <row r="11">
          <cell r="A11" t="str">
            <v>CA052</v>
          </cell>
          <cell r="B11" t="str">
            <v>Housing Authority of County of Marin</v>
          </cell>
          <cell r="C11">
            <v>0</v>
          </cell>
        </row>
        <row r="12">
          <cell r="A12" t="str">
            <v>CA058</v>
          </cell>
          <cell r="B12" t="str">
            <v>City of Berkeley Housing Authority</v>
          </cell>
          <cell r="C12">
            <v>0</v>
          </cell>
        </row>
        <row r="13">
          <cell r="A13" t="str">
            <v>CA061</v>
          </cell>
          <cell r="B13" t="str">
            <v>City of Crescent City Hsg Auth</v>
          </cell>
          <cell r="C13">
            <v>0</v>
          </cell>
        </row>
        <row r="14">
          <cell r="A14" t="str">
            <v>CA063</v>
          </cell>
          <cell r="B14" t="str">
            <v>San Diego Housing Commission</v>
          </cell>
          <cell r="C14">
            <v>50</v>
          </cell>
        </row>
        <row r="15">
          <cell r="A15" t="str">
            <v>CA072</v>
          </cell>
          <cell r="B15" t="str">
            <v>Santa Cruz County Hsg Auth</v>
          </cell>
          <cell r="C15">
            <v>0</v>
          </cell>
        </row>
        <row r="16">
          <cell r="A16" t="str">
            <v>CA073</v>
          </cell>
          <cell r="B16" t="str">
            <v>Housing Authority of the City of Napa</v>
          </cell>
          <cell r="C16">
            <v>0</v>
          </cell>
        </row>
        <row r="17">
          <cell r="A17" t="str">
            <v>CA076</v>
          </cell>
          <cell r="B17" t="str">
            <v>Housing Authority of the City of Santa Barbara</v>
          </cell>
          <cell r="C17">
            <v>30</v>
          </cell>
        </row>
        <row r="18">
          <cell r="A18" t="str">
            <v>CA079</v>
          </cell>
          <cell r="B18" t="str">
            <v>Housing Authority of the City of Pasadena</v>
          </cell>
          <cell r="C18">
            <v>0</v>
          </cell>
        </row>
        <row r="19">
          <cell r="A19" t="str">
            <v>CA082</v>
          </cell>
          <cell r="B19" t="str">
            <v>Housing Authority of the City of Inglewood</v>
          </cell>
          <cell r="C19">
            <v>0</v>
          </cell>
        </row>
        <row r="20">
          <cell r="A20" t="str">
            <v>CA085</v>
          </cell>
          <cell r="B20" t="str">
            <v>County of Sonoma</v>
          </cell>
          <cell r="C20">
            <v>0</v>
          </cell>
        </row>
        <row r="21">
          <cell r="A21" t="str">
            <v>CA086</v>
          </cell>
          <cell r="B21" t="str">
            <v>County of Humboldt Housing Authority</v>
          </cell>
          <cell r="C21">
            <v>0</v>
          </cell>
        </row>
        <row r="22">
          <cell r="A22" t="str">
            <v>CA093</v>
          </cell>
          <cell r="B22" t="str">
            <v>Housing Authority of the City of Santa Ana</v>
          </cell>
          <cell r="C22">
            <v>0</v>
          </cell>
        </row>
        <row r="23">
          <cell r="A23" t="str">
            <v>CA104</v>
          </cell>
          <cell r="B23" t="str">
            <v>City of Anaheim Housing Authority</v>
          </cell>
          <cell r="C23">
            <v>0</v>
          </cell>
        </row>
        <row r="24">
          <cell r="A24" t="str">
            <v>CA108</v>
          </cell>
          <cell r="B24" t="str">
            <v>Housing Authority of the County of San Diego</v>
          </cell>
          <cell r="C24">
            <v>0</v>
          </cell>
        </row>
        <row r="25">
          <cell r="A25" t="str">
            <v>CA125</v>
          </cell>
          <cell r="B25" t="str">
            <v>City of Vacaville</v>
          </cell>
          <cell r="C25">
            <v>0</v>
          </cell>
        </row>
        <row r="26">
          <cell r="A26" t="str">
            <v>CA128</v>
          </cell>
          <cell r="B26" t="str">
            <v>City of Roseville</v>
          </cell>
          <cell r="C26">
            <v>10</v>
          </cell>
        </row>
        <row r="27">
          <cell r="A27" t="str">
            <v>CA131</v>
          </cell>
          <cell r="B27" t="str">
            <v>County of Solano Hsg Auth</v>
          </cell>
          <cell r="C27">
            <v>0</v>
          </cell>
        </row>
        <row r="28">
          <cell r="A28" t="str">
            <v>CA143</v>
          </cell>
          <cell r="B28" t="str">
            <v>Imperial Valley Housing Authority</v>
          </cell>
          <cell r="C28">
            <v>0</v>
          </cell>
        </row>
        <row r="29">
          <cell r="A29" t="str">
            <v>CA149</v>
          </cell>
          <cell r="B29" t="str">
            <v>Placer County Housing Authority</v>
          </cell>
          <cell r="C29">
            <v>0</v>
          </cell>
        </row>
        <row r="30">
          <cell r="A30" t="str">
            <v>CO016</v>
          </cell>
          <cell r="B30" t="str">
            <v>Boulder Housing Partners</v>
          </cell>
          <cell r="C30">
            <v>0</v>
          </cell>
        </row>
        <row r="31">
          <cell r="A31" t="str">
            <v>CO050</v>
          </cell>
          <cell r="B31" t="str">
            <v>Arvada Housing Authority</v>
          </cell>
          <cell r="C31">
            <v>10</v>
          </cell>
        </row>
        <row r="32">
          <cell r="A32" t="str">
            <v>CO061</v>
          </cell>
          <cell r="B32" t="str">
            <v>Boulder County Housing Authority</v>
          </cell>
          <cell r="C32">
            <v>0</v>
          </cell>
        </row>
        <row r="33">
          <cell r="A33" t="str">
            <v>CO072</v>
          </cell>
          <cell r="B33" t="str">
            <v>Jefferson County Housing Authority</v>
          </cell>
          <cell r="C33">
            <v>30</v>
          </cell>
        </row>
        <row r="34">
          <cell r="A34" t="str">
            <v>CT002</v>
          </cell>
          <cell r="B34" t="str">
            <v>Housing Authority of the City of Norwalk</v>
          </cell>
          <cell r="C34">
            <v>10</v>
          </cell>
        </row>
        <row r="35">
          <cell r="A35" t="str">
            <v>CT020</v>
          </cell>
          <cell r="B35" t="str">
            <v>Housing Authority of the City of Danbury</v>
          </cell>
          <cell r="C35">
            <v>0</v>
          </cell>
        </row>
        <row r="36">
          <cell r="A36" t="str">
            <v>DC880</v>
          </cell>
          <cell r="B36" t="str">
            <v>Community Connections</v>
          </cell>
          <cell r="C36">
            <v>0</v>
          </cell>
        </row>
        <row r="37">
          <cell r="A37" t="str">
            <v>FL004</v>
          </cell>
          <cell r="B37" t="str">
            <v>Orlando Housing Authority</v>
          </cell>
          <cell r="C37">
            <v>0</v>
          </cell>
        </row>
        <row r="38">
          <cell r="A38" t="str">
            <v>FL010</v>
          </cell>
          <cell r="B38" t="str">
            <v>Housing Authority of the City of Fort Lauderdale</v>
          </cell>
          <cell r="C38">
            <v>0</v>
          </cell>
        </row>
        <row r="39">
          <cell r="A39" t="str">
            <v>FL011</v>
          </cell>
          <cell r="B39" t="str">
            <v>Housing Authority of the City of Lakeland</v>
          </cell>
          <cell r="C39">
            <v>30</v>
          </cell>
        </row>
        <row r="40">
          <cell r="A40" t="str">
            <v>FL017</v>
          </cell>
          <cell r="B40" t="str">
            <v>Housing Authority of the City of Miami Beach</v>
          </cell>
          <cell r="C40">
            <v>0</v>
          </cell>
        </row>
        <row r="41">
          <cell r="A41" t="str">
            <v>FL019</v>
          </cell>
          <cell r="B41" t="str">
            <v>Housing Authority of the City of Cocoa</v>
          </cell>
          <cell r="C41">
            <v>0</v>
          </cell>
        </row>
        <row r="42">
          <cell r="A42" t="str">
            <v>FL021</v>
          </cell>
          <cell r="B42" t="str">
            <v>Pahokee Housing Authority</v>
          </cell>
          <cell r="C42">
            <v>10</v>
          </cell>
        </row>
        <row r="43">
          <cell r="A43" t="str">
            <v>FL033</v>
          </cell>
          <cell r="B43" t="str">
            <v>Seminole County Housing Authority</v>
          </cell>
          <cell r="C43">
            <v>0</v>
          </cell>
        </row>
        <row r="44">
          <cell r="A44" t="str">
            <v>FL066</v>
          </cell>
          <cell r="B44" t="str">
            <v>Hialeah Housing Authority</v>
          </cell>
          <cell r="C44">
            <v>50</v>
          </cell>
        </row>
        <row r="45">
          <cell r="A45" t="str">
            <v>FL068</v>
          </cell>
          <cell r="B45" t="str">
            <v>Housing Authority of the City of Homestead</v>
          </cell>
          <cell r="C45">
            <v>0</v>
          </cell>
        </row>
        <row r="46">
          <cell r="A46" t="str">
            <v>FL070</v>
          </cell>
          <cell r="B46" t="str">
            <v>Alachua County Housing Authority</v>
          </cell>
          <cell r="C46">
            <v>10</v>
          </cell>
        </row>
        <row r="47">
          <cell r="A47" t="str">
            <v>FL073</v>
          </cell>
          <cell r="B47" t="str">
            <v>Tallahassee Housing Authority</v>
          </cell>
          <cell r="C47">
            <v>0</v>
          </cell>
        </row>
        <row r="48">
          <cell r="A48" t="str">
            <v>FL075</v>
          </cell>
          <cell r="B48" t="str">
            <v>Clearwater Housing Authority</v>
          </cell>
          <cell r="C48">
            <v>0</v>
          </cell>
        </row>
        <row r="49">
          <cell r="A49" t="str">
            <v>FL080</v>
          </cell>
          <cell r="B49" t="str">
            <v>Palm Beach County Housing Authority</v>
          </cell>
          <cell r="C49">
            <v>30</v>
          </cell>
        </row>
        <row r="50">
          <cell r="A50" t="str">
            <v>FL104</v>
          </cell>
          <cell r="B50" t="str">
            <v>Pasco County Housing Authority</v>
          </cell>
          <cell r="C50">
            <v>0</v>
          </cell>
        </row>
        <row r="51">
          <cell r="A51" t="str">
            <v>GA023</v>
          </cell>
          <cell r="B51" t="str">
            <v>Housing Authority of the City of Albany</v>
          </cell>
          <cell r="C51">
            <v>0</v>
          </cell>
        </row>
        <row r="52">
          <cell r="A52" t="str">
            <v>GA901</v>
          </cell>
          <cell r="B52" t="str">
            <v>Georgia Residential Finance</v>
          </cell>
          <cell r="C52">
            <v>0</v>
          </cell>
        </row>
        <row r="53">
          <cell r="A53" t="str">
            <v>HI002</v>
          </cell>
          <cell r="B53" t="str">
            <v>County of Hawaii</v>
          </cell>
          <cell r="C53">
            <v>0</v>
          </cell>
        </row>
        <row r="54">
          <cell r="A54" t="str">
            <v>IA023</v>
          </cell>
          <cell r="B54" t="str">
            <v>Municipal Housing Agency of Council Bluffs</v>
          </cell>
          <cell r="C54">
            <v>0</v>
          </cell>
        </row>
        <row r="55">
          <cell r="A55" t="str">
            <v>IA126</v>
          </cell>
          <cell r="B55" t="str">
            <v>Eastern Iowa Regional Housing Authority</v>
          </cell>
          <cell r="C55">
            <v>10</v>
          </cell>
        </row>
        <row r="56">
          <cell r="A56" t="str">
            <v>ID901</v>
          </cell>
          <cell r="B56" t="str">
            <v>Idaho Housing And Finance Association</v>
          </cell>
          <cell r="C56">
            <v>0</v>
          </cell>
        </row>
        <row r="57">
          <cell r="A57" t="str">
            <v>IL024</v>
          </cell>
          <cell r="B57" t="str">
            <v>Housing Authority of Joliet</v>
          </cell>
          <cell r="C57">
            <v>30</v>
          </cell>
        </row>
        <row r="58">
          <cell r="A58" t="str">
            <v>IL053</v>
          </cell>
          <cell r="B58" t="str">
            <v>Housing Authority of the County of Jackson, Il.</v>
          </cell>
          <cell r="C58">
            <v>10</v>
          </cell>
        </row>
        <row r="59">
          <cell r="A59" t="str">
            <v>IL101</v>
          </cell>
          <cell r="B59" t="str">
            <v>Dupage Housing Authority</v>
          </cell>
          <cell r="C59">
            <v>30</v>
          </cell>
        </row>
        <row r="60">
          <cell r="A60" t="str">
            <v>IN071</v>
          </cell>
          <cell r="B60" t="str">
            <v>Housing Authority of the City of Lafayette</v>
          </cell>
          <cell r="C60">
            <v>0</v>
          </cell>
        </row>
        <row r="61">
          <cell r="A61" t="str">
            <v>IN901</v>
          </cell>
          <cell r="B61" t="str">
            <v>Indiana Housing And Community Development Au</v>
          </cell>
          <cell r="C61">
            <v>50</v>
          </cell>
        </row>
        <row r="62">
          <cell r="A62" t="str">
            <v>KS053</v>
          </cell>
          <cell r="B62" t="str">
            <v>Lawrence/Douglas County Housing Authority</v>
          </cell>
          <cell r="C62">
            <v>10</v>
          </cell>
        </row>
        <row r="63">
          <cell r="A63" t="str">
            <v>KY001</v>
          </cell>
          <cell r="B63" t="str">
            <v>Louisville Metro Housing Authority</v>
          </cell>
          <cell r="C63">
            <v>50</v>
          </cell>
        </row>
        <row r="64">
          <cell r="A64" t="str">
            <v>KY004</v>
          </cell>
          <cell r="B64" t="str">
            <v>Housing Authority of Lexington</v>
          </cell>
          <cell r="C64">
            <v>30</v>
          </cell>
        </row>
        <row r="65">
          <cell r="A65" t="str">
            <v>KY171</v>
          </cell>
          <cell r="B65" t="str">
            <v>Bowling Green CDA</v>
          </cell>
          <cell r="C65">
            <v>10</v>
          </cell>
        </row>
        <row r="66">
          <cell r="A66" t="str">
            <v>LA190</v>
          </cell>
          <cell r="B66" t="str">
            <v>Bossier Parish Section 8</v>
          </cell>
          <cell r="C66">
            <v>10</v>
          </cell>
        </row>
        <row r="67">
          <cell r="A67" t="str">
            <v>MA031</v>
          </cell>
          <cell r="B67" t="str">
            <v>Somerville Housing Authority</v>
          </cell>
          <cell r="C67">
            <v>0</v>
          </cell>
        </row>
        <row r="68">
          <cell r="A68" t="str">
            <v>MA040</v>
          </cell>
          <cell r="B68" t="str">
            <v>Dedham Housing Authority</v>
          </cell>
          <cell r="C68">
            <v>0</v>
          </cell>
        </row>
        <row r="69">
          <cell r="A69" t="str">
            <v>MA047</v>
          </cell>
          <cell r="B69" t="str">
            <v>Falmouth Housing Authority</v>
          </cell>
          <cell r="C69">
            <v>0</v>
          </cell>
        </row>
        <row r="70">
          <cell r="A70" t="str">
            <v>MA134</v>
          </cell>
          <cell r="B70" t="str">
            <v>Mansfield Housing Authority</v>
          </cell>
          <cell r="C70">
            <v>0</v>
          </cell>
        </row>
        <row r="71">
          <cell r="A71" t="str">
            <v>MA188</v>
          </cell>
          <cell r="B71" t="str">
            <v>The Bridge of Central Massachusetts</v>
          </cell>
          <cell r="C71">
            <v>10</v>
          </cell>
        </row>
        <row r="72">
          <cell r="A72" t="str">
            <v>MA880</v>
          </cell>
          <cell r="B72" t="str">
            <v>Bridgewell</v>
          </cell>
          <cell r="C72">
            <v>10</v>
          </cell>
        </row>
        <row r="73">
          <cell r="A73" t="str">
            <v>MA881</v>
          </cell>
          <cell r="B73" t="str">
            <v>Middlesex North Resources Center, Inc.</v>
          </cell>
          <cell r="C73">
            <v>10</v>
          </cell>
        </row>
        <row r="74">
          <cell r="A74" t="str">
            <v>MA901</v>
          </cell>
          <cell r="B74" t="str">
            <v>Department of Housing &amp; Community Development</v>
          </cell>
          <cell r="C74">
            <v>0</v>
          </cell>
        </row>
        <row r="75">
          <cell r="A75" t="str">
            <v>MD004</v>
          </cell>
          <cell r="B75" t="str">
            <v>Housing Opprty Com of Montgomery Co</v>
          </cell>
          <cell r="C75">
            <v>50</v>
          </cell>
        </row>
        <row r="76">
          <cell r="A76" t="str">
            <v>MD021</v>
          </cell>
          <cell r="B76" t="str">
            <v>Housing Authority of St. Mary's County, MD</v>
          </cell>
          <cell r="C76">
            <v>0</v>
          </cell>
        </row>
        <row r="77">
          <cell r="A77" t="str">
            <v>MD023</v>
          </cell>
          <cell r="B77" t="str">
            <v>Howard County Housing Commission</v>
          </cell>
          <cell r="C77">
            <v>30</v>
          </cell>
        </row>
        <row r="78">
          <cell r="A78" t="str">
            <v>MD028</v>
          </cell>
          <cell r="B78" t="str">
            <v>Housing Authority of Washington County</v>
          </cell>
          <cell r="C78">
            <v>10</v>
          </cell>
        </row>
        <row r="79">
          <cell r="A79" t="str">
            <v>MD029</v>
          </cell>
          <cell r="B79" t="str">
            <v>Cecil County Housing Agency</v>
          </cell>
          <cell r="C79">
            <v>0</v>
          </cell>
        </row>
        <row r="80">
          <cell r="A80" t="str">
            <v>MD032</v>
          </cell>
          <cell r="B80" t="str">
            <v>Carroll County Housing And Community Dev</v>
          </cell>
          <cell r="C80">
            <v>0</v>
          </cell>
        </row>
        <row r="81">
          <cell r="A81" t="str">
            <v>ME002</v>
          </cell>
          <cell r="B81" t="str">
            <v>Fort Fairfield Housing Authority</v>
          </cell>
          <cell r="C81">
            <v>5</v>
          </cell>
        </row>
        <row r="82">
          <cell r="A82" t="str">
            <v>ME004</v>
          </cell>
          <cell r="B82" t="str">
            <v>Presque Isle Housing Authority</v>
          </cell>
          <cell r="C82">
            <v>0</v>
          </cell>
        </row>
        <row r="83">
          <cell r="A83" t="str">
            <v>ME015</v>
          </cell>
          <cell r="B83" t="str">
            <v>The Housing Authority of the City of Westbroo</v>
          </cell>
          <cell r="C83">
            <v>0</v>
          </cell>
        </row>
        <row r="84">
          <cell r="A84" t="str">
            <v>MI039</v>
          </cell>
          <cell r="B84" t="str">
            <v>Port Huron Housing Commission</v>
          </cell>
          <cell r="C84">
            <v>10</v>
          </cell>
        </row>
        <row r="85">
          <cell r="A85" t="str">
            <v>MI064</v>
          </cell>
          <cell r="B85" t="str">
            <v>Ann Arbor Housing Commission</v>
          </cell>
          <cell r="C85">
            <v>0</v>
          </cell>
        </row>
        <row r="86">
          <cell r="A86" t="str">
            <v>MI073</v>
          </cell>
          <cell r="B86" t="str">
            <v>Grand Rapids Housing Commission</v>
          </cell>
          <cell r="C86">
            <v>0</v>
          </cell>
        </row>
        <row r="87">
          <cell r="A87" t="str">
            <v>MI880</v>
          </cell>
          <cell r="B87" t="str">
            <v>Housing Services for Eaton County</v>
          </cell>
          <cell r="C87">
            <v>0</v>
          </cell>
        </row>
        <row r="88">
          <cell r="A88" t="str">
            <v>MN001</v>
          </cell>
          <cell r="B88" t="str">
            <v>Public Housing Agency of the City of St Paul</v>
          </cell>
          <cell r="C88">
            <v>30</v>
          </cell>
        </row>
        <row r="89">
          <cell r="A89" t="str">
            <v>MN002</v>
          </cell>
          <cell r="B89" t="str">
            <v>PHA In And for the City of Minneapolis</v>
          </cell>
          <cell r="C89">
            <v>0</v>
          </cell>
        </row>
        <row r="90">
          <cell r="A90" t="str">
            <v>MN003</v>
          </cell>
          <cell r="B90" t="str">
            <v>HRA of Duluth, Minnesota</v>
          </cell>
          <cell r="C90">
            <v>0</v>
          </cell>
        </row>
        <row r="91">
          <cell r="A91" t="str">
            <v>MN008</v>
          </cell>
          <cell r="B91" t="str">
            <v>HRA of Fergus Falls, Minnesota</v>
          </cell>
          <cell r="C91">
            <v>0</v>
          </cell>
        </row>
        <row r="92">
          <cell r="A92" t="str">
            <v>MN018</v>
          </cell>
          <cell r="B92" t="str">
            <v>HRA of Wadena, Minnesota</v>
          </cell>
          <cell r="C92">
            <v>0</v>
          </cell>
        </row>
        <row r="93">
          <cell r="A93" t="str">
            <v>MN038</v>
          </cell>
          <cell r="B93" t="str">
            <v>HRA of St. Cloud, Minnesota</v>
          </cell>
          <cell r="C93">
            <v>10</v>
          </cell>
        </row>
        <row r="94">
          <cell r="A94" t="str">
            <v>MN063</v>
          </cell>
          <cell r="B94" t="str">
            <v>Mankato EDA</v>
          </cell>
          <cell r="C94">
            <v>10</v>
          </cell>
        </row>
        <row r="95">
          <cell r="A95" t="str">
            <v>MN144</v>
          </cell>
          <cell r="B95" t="str">
            <v>Housing Authority of St Louis Park, Minnesota</v>
          </cell>
          <cell r="C95">
            <v>10</v>
          </cell>
        </row>
        <row r="96">
          <cell r="A96" t="str">
            <v>MN147</v>
          </cell>
          <cell r="B96" t="str">
            <v>Dakota County CDA</v>
          </cell>
          <cell r="C96">
            <v>20</v>
          </cell>
        </row>
        <row r="97">
          <cell r="A97" t="str">
            <v>MN154</v>
          </cell>
          <cell r="B97" t="str">
            <v>Itasca County HRA</v>
          </cell>
          <cell r="C97">
            <v>0</v>
          </cell>
        </row>
        <row r="98">
          <cell r="A98" t="str">
            <v>MN163</v>
          </cell>
          <cell r="B98" t="str">
            <v>Metropolitan Council</v>
          </cell>
          <cell r="C98">
            <v>50</v>
          </cell>
        </row>
        <row r="99">
          <cell r="A99" t="str">
            <v>MN164</v>
          </cell>
          <cell r="B99" t="str">
            <v>Clay County HRA</v>
          </cell>
          <cell r="C99">
            <v>10</v>
          </cell>
        </row>
        <row r="100">
          <cell r="A100" t="str">
            <v>MN179</v>
          </cell>
          <cell r="B100" t="str">
            <v>Morrison County HRA</v>
          </cell>
          <cell r="C100">
            <v>0</v>
          </cell>
        </row>
        <row r="101">
          <cell r="A101" t="str">
            <v>MN180</v>
          </cell>
          <cell r="B101" t="str">
            <v>Todd County HRA</v>
          </cell>
          <cell r="C101">
            <v>0</v>
          </cell>
        </row>
        <row r="102">
          <cell r="A102" t="str">
            <v>MN192</v>
          </cell>
          <cell r="B102" t="str">
            <v>Douglas County HRA</v>
          </cell>
          <cell r="C102">
            <v>10</v>
          </cell>
        </row>
        <row r="103">
          <cell r="A103" t="str">
            <v>MN193</v>
          </cell>
          <cell r="B103" t="str">
            <v>Rice County HRA</v>
          </cell>
          <cell r="C103">
            <v>0</v>
          </cell>
        </row>
        <row r="104">
          <cell r="A104" t="str">
            <v>MN212</v>
          </cell>
          <cell r="B104" t="str">
            <v>Washington County HRA</v>
          </cell>
          <cell r="C104">
            <v>0</v>
          </cell>
        </row>
        <row r="105">
          <cell r="A105" t="str">
            <v>MO002</v>
          </cell>
          <cell r="B105" t="str">
            <v>Housing Authority of Kansas City, Missouri</v>
          </cell>
          <cell r="C105">
            <v>50</v>
          </cell>
        </row>
        <row r="106">
          <cell r="A106" t="str">
            <v>MO004</v>
          </cell>
          <cell r="B106" t="str">
            <v>Housing Authority of St. Louis County</v>
          </cell>
          <cell r="C106">
            <v>50</v>
          </cell>
        </row>
        <row r="107">
          <cell r="A107" t="str">
            <v>MO007</v>
          </cell>
          <cell r="B107" t="str">
            <v>Housing Authority of the City of Columbia, MO</v>
          </cell>
          <cell r="C107">
            <v>25</v>
          </cell>
        </row>
        <row r="108">
          <cell r="A108" t="str">
            <v>MO199</v>
          </cell>
          <cell r="B108" t="str">
            <v>Lincoln County Public Housing Agency</v>
          </cell>
          <cell r="C108">
            <v>0</v>
          </cell>
        </row>
        <row r="109">
          <cell r="A109" t="str">
            <v>MO203</v>
          </cell>
          <cell r="B109" t="str">
            <v>St. Francois County Public Housing Agency</v>
          </cell>
          <cell r="C109">
            <v>0</v>
          </cell>
        </row>
        <row r="110">
          <cell r="A110" t="str">
            <v>MO212</v>
          </cell>
          <cell r="B110" t="str">
            <v>Ripley County Public Housing Agency</v>
          </cell>
          <cell r="C110">
            <v>0</v>
          </cell>
        </row>
        <row r="111">
          <cell r="A111" t="str">
            <v>MO215</v>
          </cell>
          <cell r="B111" t="str">
            <v>Jasper County Public Housing Agency</v>
          </cell>
          <cell r="C111">
            <v>10</v>
          </cell>
        </row>
        <row r="112">
          <cell r="A112" t="str">
            <v>MO227</v>
          </cell>
          <cell r="B112" t="str">
            <v>Housing Assistance Prog of St Charles County</v>
          </cell>
          <cell r="C112">
            <v>0</v>
          </cell>
        </row>
        <row r="113">
          <cell r="A113" t="str">
            <v>MS006</v>
          </cell>
          <cell r="B113" t="str">
            <v>Tennessee Valley Regional Housing Authority</v>
          </cell>
          <cell r="C113">
            <v>30</v>
          </cell>
        </row>
        <row r="114">
          <cell r="A114" t="str">
            <v>MS019</v>
          </cell>
          <cell r="B114" t="str">
            <v>Mississippi Regional Housing Authority No. IV</v>
          </cell>
          <cell r="C114">
            <v>0</v>
          </cell>
        </row>
        <row r="115">
          <cell r="A115" t="str">
            <v>MS103</v>
          </cell>
          <cell r="B115" t="str">
            <v>The Housing Authority of the City of Jackson</v>
          </cell>
          <cell r="C115">
            <v>30</v>
          </cell>
        </row>
        <row r="116">
          <cell r="A116" t="str">
            <v>MT033</v>
          </cell>
          <cell r="B116" t="str">
            <v>Missoula Housing Authority</v>
          </cell>
          <cell r="C116">
            <v>0</v>
          </cell>
        </row>
        <row r="117">
          <cell r="A117" t="str">
            <v>NC020</v>
          </cell>
          <cell r="B117" t="str">
            <v>Housing Authority of the City of Wilson</v>
          </cell>
          <cell r="C117">
            <v>4</v>
          </cell>
        </row>
        <row r="118">
          <cell r="A118" t="str">
            <v>NC057</v>
          </cell>
          <cell r="B118" t="str">
            <v>Gastonia Housing Authority</v>
          </cell>
          <cell r="C118">
            <v>30</v>
          </cell>
        </row>
        <row r="119">
          <cell r="A119" t="str">
            <v>NC149</v>
          </cell>
          <cell r="B119" t="str">
            <v>Sandhills Community Action Program, Inc.</v>
          </cell>
          <cell r="C119">
            <v>0</v>
          </cell>
        </row>
        <row r="120">
          <cell r="A120" t="str">
            <v>ND001</v>
          </cell>
          <cell r="B120" t="str">
            <v>Housing Authority of Cass County</v>
          </cell>
          <cell r="C120">
            <v>10</v>
          </cell>
        </row>
        <row r="121">
          <cell r="A121" t="str">
            <v>ND002</v>
          </cell>
          <cell r="B121" t="str">
            <v>Housing Authority of the City of Williston</v>
          </cell>
          <cell r="C121">
            <v>10</v>
          </cell>
        </row>
        <row r="122">
          <cell r="A122" t="str">
            <v>ND011</v>
          </cell>
          <cell r="B122" t="str">
            <v>Great Plains Housing Authority</v>
          </cell>
          <cell r="C122">
            <v>10</v>
          </cell>
        </row>
        <row r="123">
          <cell r="A123" t="str">
            <v>ND012</v>
          </cell>
          <cell r="B123" t="str">
            <v>Grand Forks Housing Authority</v>
          </cell>
          <cell r="C123">
            <v>30</v>
          </cell>
        </row>
        <row r="124">
          <cell r="A124" t="str">
            <v>ND014</v>
          </cell>
          <cell r="B124" t="str">
            <v>Fargo Housing And Redevelopment Authority</v>
          </cell>
          <cell r="C124">
            <v>30</v>
          </cell>
        </row>
        <row r="125">
          <cell r="A125" t="str">
            <v>ND017</v>
          </cell>
          <cell r="B125" t="str">
            <v>Minot Housing Authority</v>
          </cell>
          <cell r="C125">
            <v>10</v>
          </cell>
        </row>
        <row r="126">
          <cell r="A126" t="str">
            <v>ND031</v>
          </cell>
          <cell r="B126" t="str">
            <v>Stark County Housing Authority</v>
          </cell>
          <cell r="C126">
            <v>10</v>
          </cell>
        </row>
        <row r="127">
          <cell r="A127" t="str">
            <v>NE153</v>
          </cell>
          <cell r="B127" t="str">
            <v>Douglas County Housing Authority</v>
          </cell>
          <cell r="C127">
            <v>30</v>
          </cell>
        </row>
        <row r="128">
          <cell r="A128" t="str">
            <v>NH003</v>
          </cell>
          <cell r="B128" t="str">
            <v>Dover Housing Authority</v>
          </cell>
          <cell r="C128">
            <v>10</v>
          </cell>
        </row>
        <row r="129">
          <cell r="A129" t="str">
            <v>NH005</v>
          </cell>
          <cell r="B129" t="str">
            <v>Concord Housing Authority</v>
          </cell>
          <cell r="C129">
            <v>10</v>
          </cell>
        </row>
        <row r="130">
          <cell r="A130" t="str">
            <v>NH010</v>
          </cell>
          <cell r="B130" t="str">
            <v>Keene Housing Authority</v>
          </cell>
          <cell r="C130">
            <v>0</v>
          </cell>
        </row>
        <row r="131">
          <cell r="A131" t="str">
            <v>NH888</v>
          </cell>
          <cell r="B131" t="str">
            <v>Harbor Homes, Inc.</v>
          </cell>
          <cell r="C131">
            <v>0</v>
          </cell>
        </row>
        <row r="132">
          <cell r="A132" t="str">
            <v>NH901</v>
          </cell>
          <cell r="B132" t="str">
            <v>New Hampshire Housing Finance Agency</v>
          </cell>
          <cell r="C132">
            <v>0</v>
          </cell>
        </row>
        <row r="133">
          <cell r="A133" t="str">
            <v>NJ009</v>
          </cell>
          <cell r="B133" t="str">
            <v>Housing Authority City of Jersey City</v>
          </cell>
          <cell r="C133">
            <v>30</v>
          </cell>
        </row>
        <row r="134">
          <cell r="A134" t="str">
            <v>NJ012</v>
          </cell>
          <cell r="B134" t="str">
            <v>Bayonne Housing Authority</v>
          </cell>
          <cell r="C134">
            <v>0</v>
          </cell>
        </row>
        <row r="135">
          <cell r="A135" t="str">
            <v>NJ092</v>
          </cell>
          <cell r="B135" t="str">
            <v>Morris County Housing Authority</v>
          </cell>
          <cell r="C135">
            <v>10</v>
          </cell>
        </row>
        <row r="136">
          <cell r="A136" t="str">
            <v>NJ097</v>
          </cell>
          <cell r="B136" t="str">
            <v>Somerville Housing Authority</v>
          </cell>
          <cell r="C136">
            <v>7</v>
          </cell>
        </row>
        <row r="137">
          <cell r="A137" t="str">
            <v>NJ112</v>
          </cell>
          <cell r="B137" t="str">
            <v>Manville Housing Authority</v>
          </cell>
          <cell r="C137">
            <v>0</v>
          </cell>
        </row>
        <row r="138">
          <cell r="A138" t="str">
            <v>NJ204</v>
          </cell>
          <cell r="B138" t="str">
            <v>Gloucester County Housing Authority</v>
          </cell>
          <cell r="C138">
            <v>30</v>
          </cell>
        </row>
        <row r="139">
          <cell r="A139" t="str">
            <v>NM050</v>
          </cell>
          <cell r="B139" t="str">
            <v>Housing Authority of the County of Santa Fe</v>
          </cell>
          <cell r="C139">
            <v>10</v>
          </cell>
        </row>
        <row r="140">
          <cell r="A140" t="str">
            <v>NV018</v>
          </cell>
          <cell r="B140" t="str">
            <v>Southern Nevada Regional Housing Authority</v>
          </cell>
          <cell r="C140">
            <v>50</v>
          </cell>
        </row>
        <row r="141">
          <cell r="A141" t="str">
            <v>NY006</v>
          </cell>
          <cell r="B141" t="str">
            <v>Utica Housing Authority</v>
          </cell>
          <cell r="C141">
            <v>10</v>
          </cell>
        </row>
        <row r="142">
          <cell r="A142" t="str">
            <v>NY009</v>
          </cell>
          <cell r="B142" t="str">
            <v>Albany Housing Authority</v>
          </cell>
          <cell r="C142">
            <v>0</v>
          </cell>
        </row>
        <row r="143">
          <cell r="A143" t="str">
            <v>NY041</v>
          </cell>
          <cell r="B143" t="str">
            <v>Rochester Housing Authority</v>
          </cell>
          <cell r="C143">
            <v>25</v>
          </cell>
        </row>
        <row r="144">
          <cell r="A144" t="str">
            <v>NY077</v>
          </cell>
          <cell r="B144" t="str">
            <v>Town of Islip Housing Authority</v>
          </cell>
          <cell r="C144">
            <v>0</v>
          </cell>
        </row>
        <row r="145">
          <cell r="A145" t="str">
            <v>NY079</v>
          </cell>
          <cell r="B145" t="str">
            <v>Glen Falls Housing Authority</v>
          </cell>
          <cell r="C145">
            <v>10</v>
          </cell>
        </row>
        <row r="146">
          <cell r="A146" t="str">
            <v>NY110</v>
          </cell>
          <cell r="B146" t="str">
            <v>NY Dept of Housing Preservation &amp; Development</v>
          </cell>
          <cell r="C146">
            <v>50</v>
          </cell>
        </row>
        <row r="147">
          <cell r="A147" t="str">
            <v>NY134</v>
          </cell>
          <cell r="B147" t="str">
            <v>Port Jervis CDA</v>
          </cell>
          <cell r="C147">
            <v>10</v>
          </cell>
        </row>
        <row r="148">
          <cell r="A148" t="str">
            <v>NY158</v>
          </cell>
          <cell r="B148" t="str">
            <v>Village of Kiryas Joel HA</v>
          </cell>
          <cell r="C148">
            <v>10</v>
          </cell>
        </row>
        <row r="149">
          <cell r="A149" t="str">
            <v>OH003</v>
          </cell>
          <cell r="B149" t="str">
            <v>Cuyahoga Metropolitan Housing Authority</v>
          </cell>
          <cell r="C149">
            <v>25</v>
          </cell>
        </row>
        <row r="150">
          <cell r="A150" t="str">
            <v>OH007</v>
          </cell>
          <cell r="B150" t="str">
            <v>Akron Metropolitan Housing Authority</v>
          </cell>
          <cell r="C150">
            <v>0</v>
          </cell>
        </row>
        <row r="151">
          <cell r="A151" t="str">
            <v>OH016</v>
          </cell>
          <cell r="B151" t="str">
            <v>Mansfield Metropolitan Housing Authority</v>
          </cell>
          <cell r="C151">
            <v>0</v>
          </cell>
        </row>
        <row r="152">
          <cell r="A152" t="str">
            <v>OH025</v>
          </cell>
          <cell r="B152" t="str">
            <v>Lake Metropolitan Housing Authority</v>
          </cell>
          <cell r="C152">
            <v>0</v>
          </cell>
        </row>
        <row r="153">
          <cell r="A153" t="str">
            <v>OH028</v>
          </cell>
          <cell r="B153" t="str">
            <v>Erie Metropolitan Housing Authority</v>
          </cell>
          <cell r="C153">
            <v>0</v>
          </cell>
        </row>
        <row r="154">
          <cell r="A154" t="str">
            <v>OH030</v>
          </cell>
          <cell r="B154" t="str">
            <v>Huron Metropolitan Housing Authority</v>
          </cell>
          <cell r="C154">
            <v>0</v>
          </cell>
        </row>
        <row r="155">
          <cell r="A155" t="str">
            <v>OH031</v>
          </cell>
          <cell r="B155" t="str">
            <v>Portage Metropolitan Housing Authority</v>
          </cell>
          <cell r="C155">
            <v>30</v>
          </cell>
        </row>
        <row r="156">
          <cell r="A156" t="str">
            <v>OH039</v>
          </cell>
          <cell r="B156" t="str">
            <v>Crawford Metropolitan Housing Authority</v>
          </cell>
          <cell r="C156">
            <v>0</v>
          </cell>
        </row>
        <row r="157">
          <cell r="A157" t="str">
            <v>OH042</v>
          </cell>
          <cell r="B157" t="str">
            <v>Geauga Metropolitan Housing Authority</v>
          </cell>
          <cell r="C157">
            <v>0</v>
          </cell>
        </row>
        <row r="158">
          <cell r="A158" t="str">
            <v>OH050</v>
          </cell>
          <cell r="B158" t="str">
            <v>Knox Metropolitan Housing Authority</v>
          </cell>
          <cell r="C158">
            <v>10</v>
          </cell>
        </row>
        <row r="159">
          <cell r="A159" t="str">
            <v>OH054</v>
          </cell>
          <cell r="B159" t="str">
            <v>Sandusky Metropolitan Housing Authority</v>
          </cell>
          <cell r="C159">
            <v>0</v>
          </cell>
        </row>
        <row r="160">
          <cell r="A160" t="str">
            <v>OH075</v>
          </cell>
          <cell r="B160" t="str">
            <v>Seneca Metropolitan Housing Authority</v>
          </cell>
          <cell r="C160">
            <v>0</v>
          </cell>
        </row>
        <row r="161">
          <cell r="A161" t="str">
            <v>OH077</v>
          </cell>
          <cell r="B161" t="str">
            <v>City of Marietta</v>
          </cell>
          <cell r="C161">
            <v>0</v>
          </cell>
        </row>
        <row r="162">
          <cell r="A162" t="str">
            <v>OH882</v>
          </cell>
          <cell r="B162" t="str">
            <v>Emerald Development And Economic Network</v>
          </cell>
          <cell r="C162">
            <v>0</v>
          </cell>
        </row>
        <row r="163">
          <cell r="A163" t="str">
            <v>OR001</v>
          </cell>
          <cell r="B163" t="str">
            <v>Housing Authority of Clackamas County</v>
          </cell>
          <cell r="C163">
            <v>0</v>
          </cell>
        </row>
        <row r="164">
          <cell r="A164" t="str">
            <v>OR006</v>
          </cell>
          <cell r="B164" t="str">
            <v>Housing Authority &amp; Comm Svcs of Lane Co</v>
          </cell>
          <cell r="C164">
            <v>0</v>
          </cell>
        </row>
        <row r="165">
          <cell r="A165" t="str">
            <v>OR011</v>
          </cell>
          <cell r="B165" t="str">
            <v>Housing Authority of the City of Salem</v>
          </cell>
          <cell r="C165">
            <v>0</v>
          </cell>
        </row>
        <row r="166">
          <cell r="A166" t="str">
            <v>OR022</v>
          </cell>
          <cell r="B166" t="str">
            <v>Housing Authority of Washington County</v>
          </cell>
          <cell r="C166">
            <v>30</v>
          </cell>
        </row>
        <row r="167">
          <cell r="A167" t="str">
            <v>OR026</v>
          </cell>
          <cell r="B167" t="str">
            <v>Mid-Columbia Housing Authority</v>
          </cell>
          <cell r="C167">
            <v>0</v>
          </cell>
        </row>
        <row r="168">
          <cell r="A168" t="str">
            <v>PA006</v>
          </cell>
          <cell r="B168" t="str">
            <v>Allegheny County Housing Authority</v>
          </cell>
          <cell r="C168">
            <v>50</v>
          </cell>
        </row>
        <row r="169">
          <cell r="A169" t="str">
            <v>PA023</v>
          </cell>
          <cell r="B169" t="str">
            <v>Housing Authority County of Delaware</v>
          </cell>
          <cell r="C169">
            <v>30</v>
          </cell>
        </row>
        <row r="170">
          <cell r="A170" t="str">
            <v>PA034</v>
          </cell>
          <cell r="B170" t="str">
            <v>Housing Authority of the County of Franklin</v>
          </cell>
          <cell r="C170">
            <v>10</v>
          </cell>
        </row>
        <row r="171">
          <cell r="A171" t="str">
            <v>PA061</v>
          </cell>
          <cell r="B171" t="str">
            <v>Housing Authority of the County of Jefferson</v>
          </cell>
          <cell r="C171">
            <v>0</v>
          </cell>
        </row>
        <row r="172">
          <cell r="A172" t="str">
            <v>PA086</v>
          </cell>
          <cell r="B172" t="str">
            <v>Housing Authority of the County of Clarion</v>
          </cell>
          <cell r="C172">
            <v>10</v>
          </cell>
        </row>
        <row r="173">
          <cell r="A173" t="str">
            <v>RI001</v>
          </cell>
          <cell r="B173" t="str">
            <v>Housing Authority Providence</v>
          </cell>
          <cell r="C173">
            <v>0</v>
          </cell>
        </row>
        <row r="174">
          <cell r="A174" t="str">
            <v>RQ032</v>
          </cell>
          <cell r="B174" t="str">
            <v>Municipality of Vega Baja</v>
          </cell>
          <cell r="C174">
            <v>0</v>
          </cell>
        </row>
        <row r="175">
          <cell r="A175" t="str">
            <v>RQ036</v>
          </cell>
          <cell r="B175" t="str">
            <v>Municipality of Fajardo</v>
          </cell>
          <cell r="C175">
            <v>0</v>
          </cell>
        </row>
        <row r="176">
          <cell r="A176" t="str">
            <v>SC026</v>
          </cell>
          <cell r="B176" t="str">
            <v>Housing Authority of Beaufort</v>
          </cell>
          <cell r="C176">
            <v>10</v>
          </cell>
        </row>
        <row r="177">
          <cell r="A177" t="str">
            <v>TN001</v>
          </cell>
          <cell r="B177" t="str">
            <v>Memphis Housing Authority</v>
          </cell>
          <cell r="C177">
            <v>0</v>
          </cell>
        </row>
        <row r="178">
          <cell r="A178" t="str">
            <v>TN020</v>
          </cell>
          <cell r="B178" t="str">
            <v>Murfreesboro Housing Authority</v>
          </cell>
          <cell r="C178">
            <v>10</v>
          </cell>
        </row>
        <row r="179">
          <cell r="A179" t="str">
            <v>TX001</v>
          </cell>
          <cell r="B179" t="str">
            <v>Austin Housing Authority</v>
          </cell>
          <cell r="C179">
            <v>0</v>
          </cell>
        </row>
        <row r="180">
          <cell r="A180" t="str">
            <v>TX005</v>
          </cell>
          <cell r="B180" t="str">
            <v>Houston Housing Authority</v>
          </cell>
          <cell r="C180">
            <v>50</v>
          </cell>
        </row>
        <row r="181">
          <cell r="A181" t="str">
            <v>TX007</v>
          </cell>
          <cell r="B181" t="str">
            <v>Brownsville Housing Authority</v>
          </cell>
          <cell r="C181">
            <v>30</v>
          </cell>
        </row>
        <row r="182">
          <cell r="A182" t="str">
            <v>TX014</v>
          </cell>
          <cell r="B182" t="str">
            <v>Housing Authority of Texarkana</v>
          </cell>
          <cell r="C182">
            <v>10</v>
          </cell>
        </row>
        <row r="183">
          <cell r="A183" t="str">
            <v>TX027</v>
          </cell>
          <cell r="B183" t="str">
            <v>McKinney Housing Authority</v>
          </cell>
          <cell r="C183">
            <v>10</v>
          </cell>
        </row>
        <row r="184">
          <cell r="A184" t="str">
            <v>TX392</v>
          </cell>
          <cell r="B184" t="str">
            <v>Denton Housing Authority</v>
          </cell>
          <cell r="C184">
            <v>30</v>
          </cell>
        </row>
        <row r="185">
          <cell r="A185" t="str">
            <v>TX431</v>
          </cell>
          <cell r="B185" t="str">
            <v>Tarrant County Housing Assistance Office</v>
          </cell>
          <cell r="C185">
            <v>30</v>
          </cell>
        </row>
        <row r="186">
          <cell r="A186" t="str">
            <v>TX433</v>
          </cell>
          <cell r="B186" t="str">
            <v>Arlington Housing Authority</v>
          </cell>
          <cell r="C186">
            <v>30</v>
          </cell>
        </row>
        <row r="187">
          <cell r="A187" t="str">
            <v>TX436</v>
          </cell>
          <cell r="B187" t="str">
            <v>City of Mesquite Housing Office</v>
          </cell>
          <cell r="C187">
            <v>30</v>
          </cell>
        </row>
        <row r="188">
          <cell r="A188" t="str">
            <v>TX452</v>
          </cell>
          <cell r="B188" t="str">
            <v>Bexar County Housing Authority</v>
          </cell>
          <cell r="C188">
            <v>30</v>
          </cell>
        </row>
        <row r="189">
          <cell r="A189" t="str">
            <v>TX480</v>
          </cell>
          <cell r="B189" t="str">
            <v>Travis County Housing Authority</v>
          </cell>
          <cell r="C189">
            <v>10</v>
          </cell>
        </row>
        <row r="190">
          <cell r="A190" t="str">
            <v>TX483</v>
          </cell>
          <cell r="B190" t="str">
            <v>Housing Authority of the City of Rosenberg</v>
          </cell>
          <cell r="C190">
            <v>10</v>
          </cell>
        </row>
        <row r="191">
          <cell r="A191" t="str">
            <v>UT002</v>
          </cell>
          <cell r="B191" t="str">
            <v>Housing Authority of the City of Ogden</v>
          </cell>
          <cell r="C191">
            <v>30</v>
          </cell>
        </row>
        <row r="192">
          <cell r="A192" t="str">
            <v>UT003</v>
          </cell>
          <cell r="B192" t="str">
            <v>Housing Authority of the County of Salt Lake</v>
          </cell>
          <cell r="C192">
            <v>30</v>
          </cell>
        </row>
        <row r="193">
          <cell r="A193" t="str">
            <v>UT007</v>
          </cell>
          <cell r="B193" t="str">
            <v>Housing Authority of the City of Provo</v>
          </cell>
          <cell r="C193">
            <v>10</v>
          </cell>
        </row>
        <row r="194">
          <cell r="A194" t="str">
            <v>UT021</v>
          </cell>
          <cell r="B194" t="str">
            <v>St. George Housing Authority</v>
          </cell>
          <cell r="C194">
            <v>10</v>
          </cell>
        </row>
        <row r="195">
          <cell r="A195" t="str">
            <v>UT022</v>
          </cell>
          <cell r="B195" t="str">
            <v>Weber Housing Authority</v>
          </cell>
          <cell r="C195">
            <v>10</v>
          </cell>
        </row>
        <row r="196">
          <cell r="A196" t="str">
            <v>UT031</v>
          </cell>
          <cell r="B196" t="str">
            <v>Cedar City Housing Authority</v>
          </cell>
          <cell r="C196">
            <v>10</v>
          </cell>
        </row>
        <row r="197">
          <cell r="A197" t="str">
            <v>VA010</v>
          </cell>
          <cell r="B197" t="str">
            <v>Danville Redevelopment &amp; Housing Authority</v>
          </cell>
          <cell r="C197">
            <v>0</v>
          </cell>
        </row>
        <row r="198">
          <cell r="A198" t="str">
            <v>VA012</v>
          </cell>
          <cell r="B198" t="str">
            <v>Chesapeake Redevelopment &amp; Housing Authority</v>
          </cell>
          <cell r="C198">
            <v>30</v>
          </cell>
        </row>
        <row r="199">
          <cell r="A199" t="str">
            <v>VA013</v>
          </cell>
          <cell r="B199" t="str">
            <v>Lynchburg Redevelopment &amp; Housing Authority</v>
          </cell>
          <cell r="C199">
            <v>0</v>
          </cell>
        </row>
        <row r="200">
          <cell r="A200" t="str">
            <v>VA014</v>
          </cell>
          <cell r="B200" t="str">
            <v>Harrisonburg Redevelopment &amp; Housing Authority</v>
          </cell>
          <cell r="C200">
            <v>0</v>
          </cell>
        </row>
        <row r="201">
          <cell r="A201" t="str">
            <v>VA019</v>
          </cell>
          <cell r="B201" t="str">
            <v>Fairfax County Redevelopment &amp; Hsg Authority</v>
          </cell>
          <cell r="C201">
            <v>30</v>
          </cell>
        </row>
        <row r="202">
          <cell r="A202" t="str">
            <v>VA036</v>
          </cell>
          <cell r="B202" t="str">
            <v>County of Albemarle/Office of Housing</v>
          </cell>
          <cell r="C202">
            <v>10</v>
          </cell>
        </row>
        <row r="203">
          <cell r="A203" t="str">
            <v>VA042</v>
          </cell>
          <cell r="B203" t="str">
            <v>People Inc. of Southwest Virginia</v>
          </cell>
          <cell r="C203">
            <v>0</v>
          </cell>
        </row>
        <row r="204">
          <cell r="A204" t="str">
            <v>VT009</v>
          </cell>
          <cell r="B204" t="str">
            <v>Bennington Housing Authority</v>
          </cell>
          <cell r="C204">
            <v>0</v>
          </cell>
        </row>
        <row r="205">
          <cell r="A205" t="str">
            <v>VT901</v>
          </cell>
          <cell r="B205" t="str">
            <v>Vermont State Housing Authority</v>
          </cell>
          <cell r="C205">
            <v>30</v>
          </cell>
        </row>
        <row r="206">
          <cell r="A206" t="str">
            <v>WA001</v>
          </cell>
          <cell r="B206" t="str">
            <v>Seattle Housing Authority</v>
          </cell>
          <cell r="C206">
            <v>50</v>
          </cell>
        </row>
        <row r="207">
          <cell r="A207" t="str">
            <v>WA002</v>
          </cell>
          <cell r="B207" t="str">
            <v>HA of King County</v>
          </cell>
          <cell r="C207">
            <v>50</v>
          </cell>
        </row>
        <row r="208">
          <cell r="A208" t="str">
            <v>WA005</v>
          </cell>
          <cell r="B208" t="str">
            <v>HA City of Tacoma</v>
          </cell>
          <cell r="C208">
            <v>0</v>
          </cell>
        </row>
        <row r="209">
          <cell r="A209" t="str">
            <v>WA006</v>
          </cell>
          <cell r="B209" t="str">
            <v>HA City of Everett</v>
          </cell>
          <cell r="C209">
            <v>0</v>
          </cell>
        </row>
        <row r="210">
          <cell r="A210" t="str">
            <v>WA008</v>
          </cell>
          <cell r="B210" t="str">
            <v>Housing Authority of the City of Vancouver</v>
          </cell>
          <cell r="C210">
            <v>0</v>
          </cell>
        </row>
        <row r="211">
          <cell r="A211" t="str">
            <v>WA013</v>
          </cell>
          <cell r="B211" t="str">
            <v>Columbia Gorge Housing Authority</v>
          </cell>
          <cell r="C211">
            <v>0</v>
          </cell>
        </row>
        <row r="212">
          <cell r="A212" t="str">
            <v>WA039</v>
          </cell>
          <cell r="B212" t="str">
            <v>Housing Authority of Snohomish County</v>
          </cell>
          <cell r="C212">
            <v>0</v>
          </cell>
        </row>
        <row r="213">
          <cell r="A213" t="str">
            <v>WA042</v>
          </cell>
          <cell r="B213" t="str">
            <v>HA City of Yakima</v>
          </cell>
          <cell r="C213">
            <v>0</v>
          </cell>
        </row>
        <row r="214">
          <cell r="A214" t="str">
            <v>WA049</v>
          </cell>
          <cell r="B214" t="str">
            <v>HA of Thurston County</v>
          </cell>
          <cell r="C214">
            <v>30</v>
          </cell>
        </row>
        <row r="215">
          <cell r="A215" t="str">
            <v>WA055</v>
          </cell>
          <cell r="B215" t="str">
            <v>HA City of Spokane</v>
          </cell>
          <cell r="C215">
            <v>0</v>
          </cell>
        </row>
        <row r="216">
          <cell r="A216" t="str">
            <v>WI204</v>
          </cell>
          <cell r="B216" t="str">
            <v>Sauk County Housing Authority</v>
          </cell>
          <cell r="C216">
            <v>0</v>
          </cell>
        </row>
        <row r="217">
          <cell r="A217" t="str">
            <v>WI214</v>
          </cell>
          <cell r="B217" t="str">
            <v>Dane County Housing Authority</v>
          </cell>
          <cell r="C217">
            <v>0</v>
          </cell>
        </row>
        <row r="218">
          <cell r="A218" t="str">
            <v>WV005</v>
          </cell>
          <cell r="B218" t="str">
            <v>Housing Authority of the City of Parkersburg</v>
          </cell>
          <cell r="C218">
            <v>0</v>
          </cell>
        </row>
        <row r="219">
          <cell r="A219" t="str">
            <v>WV009</v>
          </cell>
          <cell r="B219" t="str">
            <v>Housing Authority of the City of Fairmont</v>
          </cell>
          <cell r="C219">
            <v>30</v>
          </cell>
        </row>
      </sheetData>
      <sheetData sheetId="5">
        <row r="2">
          <cell r="B2" t="str">
            <v>AK901</v>
          </cell>
          <cell r="C2" t="str">
            <v>Alaska Housing Finance Corporation</v>
          </cell>
          <cell r="D2">
            <v>0</v>
          </cell>
          <cell r="E2">
            <v>30</v>
          </cell>
        </row>
        <row r="3">
          <cell r="B3" t="str">
            <v>AL001</v>
          </cell>
          <cell r="C3" t="str">
            <v>Housing Authority of the Birmingham District</v>
          </cell>
          <cell r="D3">
            <v>0</v>
          </cell>
          <cell r="E3">
            <v>0</v>
          </cell>
        </row>
        <row r="4">
          <cell r="B4" t="str">
            <v>AL002</v>
          </cell>
          <cell r="C4" t="str">
            <v>Mobile Housing Board</v>
          </cell>
          <cell r="D4">
            <v>0</v>
          </cell>
          <cell r="E4">
            <v>0</v>
          </cell>
        </row>
        <row r="5">
          <cell r="B5" t="str">
            <v>AL047</v>
          </cell>
          <cell r="C5" t="str">
            <v>The Housing Authority of the City of Huntsville</v>
          </cell>
          <cell r="D5">
            <v>0</v>
          </cell>
          <cell r="E5">
            <v>0</v>
          </cell>
        </row>
        <row r="6">
          <cell r="B6" t="str">
            <v>AL050</v>
          </cell>
          <cell r="C6" t="str">
            <v>HA Auburn</v>
          </cell>
          <cell r="D6">
            <v>0</v>
          </cell>
          <cell r="E6">
            <v>0</v>
          </cell>
        </row>
        <row r="7">
          <cell r="B7" t="str">
            <v>AL068</v>
          </cell>
          <cell r="C7" t="str">
            <v>Sheffield Housing Authority</v>
          </cell>
          <cell r="D7">
            <v>0</v>
          </cell>
          <cell r="E7">
            <v>0</v>
          </cell>
        </row>
        <row r="8">
          <cell r="B8" t="str">
            <v>AL086</v>
          </cell>
          <cell r="C8" t="str">
            <v>Jefferson County Housing Authority</v>
          </cell>
          <cell r="D8">
            <v>0</v>
          </cell>
          <cell r="E8">
            <v>0</v>
          </cell>
        </row>
        <row r="9">
          <cell r="B9" t="str">
            <v>AL129</v>
          </cell>
          <cell r="C9" t="str">
            <v>Walker County Housing Authority</v>
          </cell>
          <cell r="D9">
            <v>0</v>
          </cell>
          <cell r="E9">
            <v>0</v>
          </cell>
        </row>
        <row r="10">
          <cell r="B10" t="str">
            <v>AR003</v>
          </cell>
          <cell r="C10" t="str">
            <v>The Housing Authority of the City of Fort Smith</v>
          </cell>
          <cell r="D10">
            <v>0</v>
          </cell>
          <cell r="E10">
            <v>0</v>
          </cell>
        </row>
        <row r="11">
          <cell r="B11" t="str">
            <v>AR004</v>
          </cell>
          <cell r="C11" t="str">
            <v>Housing Authority of the City of Little Rock</v>
          </cell>
          <cell r="D11">
            <v>0</v>
          </cell>
          <cell r="E11">
            <v>0</v>
          </cell>
        </row>
        <row r="12">
          <cell r="B12" t="str">
            <v>AR006</v>
          </cell>
          <cell r="C12" t="str">
            <v>Housing Authority of the City of Conway</v>
          </cell>
          <cell r="D12">
            <v>0</v>
          </cell>
          <cell r="E12">
            <v>0</v>
          </cell>
        </row>
        <row r="13">
          <cell r="B13" t="str">
            <v>AR175</v>
          </cell>
          <cell r="C13" t="str">
            <v>Housing Authority of the City of Benton, AR</v>
          </cell>
          <cell r="D13">
            <v>0</v>
          </cell>
          <cell r="E13">
            <v>0</v>
          </cell>
        </row>
        <row r="14">
          <cell r="B14" t="str">
            <v>AR181</v>
          </cell>
          <cell r="C14" t="str">
            <v>Fayetteville Housing Authority</v>
          </cell>
          <cell r="D14">
            <v>0</v>
          </cell>
          <cell r="E14">
            <v>0</v>
          </cell>
        </row>
        <row r="15">
          <cell r="B15" t="str">
            <v>AR200</v>
          </cell>
          <cell r="C15" t="str">
            <v>Harrison Housing Agency</v>
          </cell>
          <cell r="D15">
            <v>0</v>
          </cell>
          <cell r="E15">
            <v>0</v>
          </cell>
        </row>
        <row r="16">
          <cell r="B16" t="str">
            <v>AR215</v>
          </cell>
          <cell r="C16" t="str">
            <v>Johnson County Public Housing Agency</v>
          </cell>
          <cell r="D16">
            <v>0</v>
          </cell>
          <cell r="E16">
            <v>0</v>
          </cell>
        </row>
        <row r="17">
          <cell r="B17" t="str">
            <v>AZ001</v>
          </cell>
          <cell r="C17" t="str">
            <v>City of Phoenix Housing Department</v>
          </cell>
          <cell r="D17">
            <v>50</v>
          </cell>
          <cell r="E17">
            <v>0</v>
          </cell>
        </row>
        <row r="18">
          <cell r="B18" t="str">
            <v>AZ005</v>
          </cell>
          <cell r="C18" t="str">
            <v>City of Mesa Housing Authority</v>
          </cell>
          <cell r="D18">
            <v>0</v>
          </cell>
          <cell r="E18">
            <v>0</v>
          </cell>
        </row>
        <row r="19">
          <cell r="B19" t="str">
            <v>AZ006</v>
          </cell>
          <cell r="C19" t="str">
            <v>Flagstaff Housing Authority</v>
          </cell>
          <cell r="D19">
            <v>0</v>
          </cell>
          <cell r="E19">
            <v>0</v>
          </cell>
        </row>
        <row r="20">
          <cell r="B20" t="str">
            <v>AZ009</v>
          </cell>
          <cell r="C20" t="str">
            <v>Housing Authority of Maricopa County</v>
          </cell>
          <cell r="D20">
            <v>0</v>
          </cell>
          <cell r="E20">
            <v>0</v>
          </cell>
        </row>
        <row r="21">
          <cell r="B21" t="str">
            <v>AZ031</v>
          </cell>
          <cell r="C21" t="str">
            <v>Tempe Housing Authority</v>
          </cell>
          <cell r="D21">
            <v>0</v>
          </cell>
          <cell r="E21">
            <v>0</v>
          </cell>
        </row>
        <row r="22">
          <cell r="B22" t="str">
            <v>AZ033</v>
          </cell>
          <cell r="C22" t="str">
            <v>Pima County Housing Authority</v>
          </cell>
          <cell r="D22">
            <v>0</v>
          </cell>
          <cell r="E22">
            <v>0</v>
          </cell>
        </row>
        <row r="23">
          <cell r="B23" t="str">
            <v>AZ043</v>
          </cell>
          <cell r="C23" t="str">
            <v>Mohave County Housing Authority</v>
          </cell>
          <cell r="D23">
            <v>0</v>
          </cell>
          <cell r="E23">
            <v>0</v>
          </cell>
        </row>
        <row r="24">
          <cell r="B24" t="str">
            <v>AZ880</v>
          </cell>
          <cell r="C24" t="str">
            <v>Arizona Behavioral Health Corporation</v>
          </cell>
          <cell r="D24">
            <v>0</v>
          </cell>
          <cell r="E24">
            <v>0</v>
          </cell>
        </row>
        <row r="25">
          <cell r="B25" t="str">
            <v>CA001</v>
          </cell>
          <cell r="C25" t="str">
            <v>Housing Authority of the City &amp; County of San Francisco</v>
          </cell>
          <cell r="D25">
            <v>0</v>
          </cell>
          <cell r="E25">
            <v>0</v>
          </cell>
        </row>
        <row r="26">
          <cell r="B26" t="str">
            <v>CA002</v>
          </cell>
          <cell r="C26" t="str">
            <v>Housing Authority of the County of Los Angeles</v>
          </cell>
          <cell r="D26">
            <v>0</v>
          </cell>
          <cell r="E26">
            <v>0</v>
          </cell>
        </row>
        <row r="27">
          <cell r="B27" t="str">
            <v>CA003</v>
          </cell>
          <cell r="C27" t="str">
            <v>Oakland Housing Authority</v>
          </cell>
          <cell r="D27">
            <v>0</v>
          </cell>
          <cell r="E27">
            <v>50</v>
          </cell>
        </row>
        <row r="28">
          <cell r="B28" t="str">
            <v>CA004</v>
          </cell>
          <cell r="C28" t="str">
            <v>Housing Authority of the City of Los Angeles</v>
          </cell>
          <cell r="D28">
            <v>0</v>
          </cell>
          <cell r="E28">
            <v>0</v>
          </cell>
        </row>
        <row r="29">
          <cell r="B29" t="str">
            <v>CA006</v>
          </cell>
          <cell r="C29" t="str">
            <v>Housing Authority City of Fresno</v>
          </cell>
          <cell r="D29">
            <v>0</v>
          </cell>
          <cell r="E29">
            <v>0</v>
          </cell>
        </row>
        <row r="30">
          <cell r="B30" t="str">
            <v>CA007</v>
          </cell>
          <cell r="C30" t="str">
            <v>County of Sacramento Housing Authority</v>
          </cell>
          <cell r="D30">
            <v>0</v>
          </cell>
          <cell r="E30">
            <v>0</v>
          </cell>
        </row>
        <row r="31">
          <cell r="B31" t="str">
            <v>CA008</v>
          </cell>
          <cell r="C31" t="str">
            <v>Housing Authority of the County of Kern</v>
          </cell>
          <cell r="D31">
            <v>0</v>
          </cell>
          <cell r="E31">
            <v>0</v>
          </cell>
        </row>
        <row r="32">
          <cell r="B32" t="str">
            <v>CA011</v>
          </cell>
          <cell r="C32" t="str">
            <v>County of Contra Costa Housing Authority</v>
          </cell>
          <cell r="D32">
            <v>0</v>
          </cell>
          <cell r="E32">
            <v>50</v>
          </cell>
        </row>
        <row r="33">
          <cell r="B33" t="str">
            <v>CA014</v>
          </cell>
          <cell r="C33" t="str">
            <v>Housing Authority of the County of San Mateo</v>
          </cell>
          <cell r="D33">
            <v>30</v>
          </cell>
          <cell r="E33">
            <v>0</v>
          </cell>
        </row>
        <row r="34">
          <cell r="B34" t="str">
            <v>CA019</v>
          </cell>
          <cell r="C34" t="str">
            <v>Housing Authority of the County of San Bernardino</v>
          </cell>
          <cell r="D34">
            <v>0</v>
          </cell>
          <cell r="E34">
            <v>0</v>
          </cell>
        </row>
        <row r="35">
          <cell r="B35" t="str">
            <v>CA021</v>
          </cell>
          <cell r="C35" t="str">
            <v>Housing Authority of the County of Santa Barbara</v>
          </cell>
          <cell r="D35">
            <v>0</v>
          </cell>
          <cell r="E35">
            <v>0</v>
          </cell>
        </row>
        <row r="36">
          <cell r="B36" t="str">
            <v>CA023</v>
          </cell>
          <cell r="C36" t="str">
            <v>County of Merced Housing Authority</v>
          </cell>
          <cell r="D36">
            <v>0</v>
          </cell>
          <cell r="E36">
            <v>0</v>
          </cell>
        </row>
        <row r="37">
          <cell r="B37" t="str">
            <v>CA024</v>
          </cell>
          <cell r="C37" t="str">
            <v>County of San Joaquin Housing Auth.</v>
          </cell>
          <cell r="D37">
            <v>0</v>
          </cell>
          <cell r="E37">
            <v>0</v>
          </cell>
        </row>
        <row r="38">
          <cell r="B38" t="str">
            <v>CA026</v>
          </cell>
          <cell r="C38" t="str">
            <v>County of Stanislaus Housing Auth</v>
          </cell>
          <cell r="D38">
            <v>0</v>
          </cell>
          <cell r="E38">
            <v>0</v>
          </cell>
        </row>
        <row r="39">
          <cell r="B39" t="str">
            <v>CA027</v>
          </cell>
          <cell r="C39" t="str">
            <v>Housing Authority of the County of Riverside</v>
          </cell>
          <cell r="D39">
            <v>0</v>
          </cell>
          <cell r="E39">
            <v>0</v>
          </cell>
        </row>
        <row r="40">
          <cell r="B40" t="str">
            <v>CA030</v>
          </cell>
          <cell r="C40" t="str">
            <v>Tulare County Housing Authority</v>
          </cell>
          <cell r="D40">
            <v>0</v>
          </cell>
          <cell r="E40">
            <v>0</v>
          </cell>
        </row>
        <row r="41">
          <cell r="B41" t="str">
            <v>CA031</v>
          </cell>
          <cell r="C41" t="str">
            <v>Housing Authority of the City of Oxnard</v>
          </cell>
          <cell r="D41">
            <v>0</v>
          </cell>
          <cell r="E41">
            <v>0</v>
          </cell>
        </row>
        <row r="42">
          <cell r="B42" t="str">
            <v>CA033</v>
          </cell>
          <cell r="C42" t="str">
            <v>County of Monterey Hsg Auth</v>
          </cell>
          <cell r="D42">
            <v>30</v>
          </cell>
          <cell r="E42">
            <v>0</v>
          </cell>
        </row>
        <row r="43">
          <cell r="B43" t="str">
            <v>CA035</v>
          </cell>
          <cell r="C43" t="str">
            <v>Housing Authority of the City of San Buenaventura</v>
          </cell>
          <cell r="D43">
            <v>0</v>
          </cell>
          <cell r="E43">
            <v>30</v>
          </cell>
        </row>
        <row r="44">
          <cell r="B44" t="str">
            <v>CA044</v>
          </cell>
          <cell r="C44" t="str">
            <v>Housing Authority of the County of Yolo</v>
          </cell>
          <cell r="D44">
            <v>0</v>
          </cell>
          <cell r="E44">
            <v>0</v>
          </cell>
        </row>
        <row r="45">
          <cell r="B45" t="str">
            <v>CA048</v>
          </cell>
          <cell r="C45" t="str">
            <v>Regional Housing Authority</v>
          </cell>
          <cell r="D45">
            <v>0</v>
          </cell>
          <cell r="E45">
            <v>0</v>
          </cell>
        </row>
        <row r="46">
          <cell r="B46" t="str">
            <v>CA052</v>
          </cell>
          <cell r="C46" t="str">
            <v>Housing Authority of County of Marin</v>
          </cell>
          <cell r="D46">
            <v>0</v>
          </cell>
          <cell r="E46">
            <v>30</v>
          </cell>
        </row>
        <row r="47">
          <cell r="B47" t="str">
            <v>CA053</v>
          </cell>
          <cell r="C47" t="str">
            <v>Kings County Housing Auth</v>
          </cell>
          <cell r="D47">
            <v>0</v>
          </cell>
          <cell r="E47">
            <v>0</v>
          </cell>
        </row>
        <row r="48">
          <cell r="B48" t="str">
            <v>CA058</v>
          </cell>
          <cell r="C48" t="str">
            <v>City of Berkeley Housing Authority</v>
          </cell>
          <cell r="D48">
            <v>0</v>
          </cell>
          <cell r="E48">
            <v>30</v>
          </cell>
        </row>
        <row r="49">
          <cell r="B49" t="str">
            <v>CA059</v>
          </cell>
          <cell r="C49" t="str">
            <v>Housing Authority of the County Santa Clara</v>
          </cell>
          <cell r="D49">
            <v>0</v>
          </cell>
          <cell r="E49">
            <v>50</v>
          </cell>
        </row>
        <row r="50">
          <cell r="B50" t="str">
            <v>CA061</v>
          </cell>
          <cell r="C50" t="str">
            <v>City of Crescent City Hsg Auth</v>
          </cell>
          <cell r="D50">
            <v>0</v>
          </cell>
          <cell r="E50">
            <v>0</v>
          </cell>
        </row>
        <row r="51">
          <cell r="B51" t="str">
            <v>CA063</v>
          </cell>
          <cell r="C51" t="str">
            <v>San Diego Housing Commission</v>
          </cell>
          <cell r="D51">
            <v>50</v>
          </cell>
          <cell r="E51">
            <v>0</v>
          </cell>
        </row>
        <row r="52">
          <cell r="B52" t="str">
            <v>CA064</v>
          </cell>
          <cell r="C52" t="str">
            <v>Housing Authority of the City of San Luis Obispo</v>
          </cell>
          <cell r="D52">
            <v>0</v>
          </cell>
          <cell r="E52">
            <v>30</v>
          </cell>
        </row>
        <row r="53">
          <cell r="B53" t="str">
            <v>CA067</v>
          </cell>
          <cell r="C53" t="str">
            <v>Alameda County Hsg Auth</v>
          </cell>
          <cell r="D53">
            <v>0</v>
          </cell>
          <cell r="E53">
            <v>0</v>
          </cell>
        </row>
        <row r="54">
          <cell r="B54" t="str">
            <v>CA072</v>
          </cell>
          <cell r="C54" t="str">
            <v>Santa Cruz County Hsg Auth</v>
          </cell>
          <cell r="D54">
            <v>0</v>
          </cell>
          <cell r="E54">
            <v>0</v>
          </cell>
        </row>
        <row r="55">
          <cell r="B55" t="str">
            <v>CA073</v>
          </cell>
          <cell r="C55" t="str">
            <v>Housing Authority of the City of Napa</v>
          </cell>
          <cell r="D55">
            <v>0</v>
          </cell>
          <cell r="E55">
            <v>0</v>
          </cell>
        </row>
        <row r="56">
          <cell r="B56" t="str">
            <v>CA074</v>
          </cell>
          <cell r="C56" t="str">
            <v>Hsg Auth of the City of Livermore</v>
          </cell>
          <cell r="D56">
            <v>0</v>
          </cell>
          <cell r="E56">
            <v>0</v>
          </cell>
        </row>
        <row r="57">
          <cell r="B57" t="str">
            <v>CA076</v>
          </cell>
          <cell r="C57" t="str">
            <v>Housing Authority of the City of Santa Barbara</v>
          </cell>
          <cell r="D57">
            <v>30</v>
          </cell>
          <cell r="E57">
            <v>0</v>
          </cell>
        </row>
        <row r="58">
          <cell r="B58" t="str">
            <v>CA077</v>
          </cell>
          <cell r="C58" t="str">
            <v>Carlsbad Housing &amp; Neighborhood Services</v>
          </cell>
          <cell r="D58">
            <v>0</v>
          </cell>
          <cell r="E58">
            <v>10</v>
          </cell>
        </row>
        <row r="59">
          <cell r="B59" t="str">
            <v>CA079</v>
          </cell>
          <cell r="C59" t="str">
            <v>Housing Authority of the City of Pasadena</v>
          </cell>
          <cell r="D59">
            <v>0</v>
          </cell>
          <cell r="E59">
            <v>0</v>
          </cell>
        </row>
        <row r="60">
          <cell r="B60" t="str">
            <v>CA082</v>
          </cell>
          <cell r="C60" t="str">
            <v>Housing Authority of the City of Inglewood</v>
          </cell>
          <cell r="D60">
            <v>0</v>
          </cell>
          <cell r="E60">
            <v>0</v>
          </cell>
        </row>
        <row r="61">
          <cell r="B61" t="str">
            <v>CA084</v>
          </cell>
          <cell r="C61" t="str">
            <v>Mendocino County</v>
          </cell>
          <cell r="D61">
            <v>0</v>
          </cell>
          <cell r="E61">
            <v>0</v>
          </cell>
        </row>
        <row r="62">
          <cell r="B62" t="str">
            <v>CA085</v>
          </cell>
          <cell r="C62" t="str">
            <v>County of Sonoma</v>
          </cell>
          <cell r="D62">
            <v>0</v>
          </cell>
          <cell r="E62">
            <v>30</v>
          </cell>
        </row>
        <row r="63">
          <cell r="B63" t="str">
            <v>CA086</v>
          </cell>
          <cell r="C63" t="str">
            <v>County of Humboldt Hsg Auth</v>
          </cell>
          <cell r="D63">
            <v>0</v>
          </cell>
          <cell r="E63">
            <v>0</v>
          </cell>
        </row>
        <row r="64">
          <cell r="B64" t="str">
            <v>CA093</v>
          </cell>
          <cell r="C64" t="str">
            <v>Housing Authority of the City of Santa Ana</v>
          </cell>
          <cell r="D64">
            <v>0</v>
          </cell>
          <cell r="E64">
            <v>0</v>
          </cell>
        </row>
        <row r="65">
          <cell r="B65" t="str">
            <v>CA094</v>
          </cell>
          <cell r="C65" t="str">
            <v>Orange County Housing Authority</v>
          </cell>
          <cell r="D65">
            <v>0</v>
          </cell>
          <cell r="E65">
            <v>50</v>
          </cell>
        </row>
        <row r="66">
          <cell r="B66" t="str">
            <v>CA096</v>
          </cell>
          <cell r="C66" t="str">
            <v>County of Shasta Hsg Auth</v>
          </cell>
          <cell r="D66">
            <v>0</v>
          </cell>
          <cell r="E66">
            <v>0</v>
          </cell>
        </row>
        <row r="67">
          <cell r="B67" t="str">
            <v>CA102</v>
          </cell>
          <cell r="C67" t="str">
            <v>Housing Authority of the City of Garden Grove</v>
          </cell>
          <cell r="D67">
            <v>0</v>
          </cell>
          <cell r="E67">
            <v>0</v>
          </cell>
        </row>
        <row r="68">
          <cell r="B68" t="str">
            <v>CA104</v>
          </cell>
          <cell r="C68" t="str">
            <v>City of Anaheim Housing Authority</v>
          </cell>
          <cell r="D68">
            <v>0</v>
          </cell>
          <cell r="E68">
            <v>0</v>
          </cell>
        </row>
        <row r="69">
          <cell r="B69" t="str">
            <v>CA106</v>
          </cell>
          <cell r="C69" t="str">
            <v>Housing Authority of the City of Redding</v>
          </cell>
          <cell r="D69">
            <v>0</v>
          </cell>
          <cell r="E69">
            <v>0</v>
          </cell>
        </row>
        <row r="70">
          <cell r="B70" t="str">
            <v>CA108</v>
          </cell>
          <cell r="C70" t="str">
            <v>Housing Authority of the County of San Diego</v>
          </cell>
          <cell r="D70">
            <v>0</v>
          </cell>
          <cell r="E70">
            <v>0</v>
          </cell>
        </row>
        <row r="71">
          <cell r="B71" t="str">
            <v>CA114</v>
          </cell>
          <cell r="C71" t="str">
            <v>Housing Authority of the City of Glendale</v>
          </cell>
          <cell r="D71">
            <v>0</v>
          </cell>
          <cell r="E71">
            <v>0</v>
          </cell>
        </row>
        <row r="72">
          <cell r="B72" t="str">
            <v>CA118</v>
          </cell>
          <cell r="C72" t="str">
            <v>Housing Authority of the City of Norwalk</v>
          </cell>
          <cell r="D72">
            <v>0</v>
          </cell>
          <cell r="E72">
            <v>0</v>
          </cell>
        </row>
        <row r="73">
          <cell r="B73" t="str">
            <v>CA123</v>
          </cell>
          <cell r="C73" t="str">
            <v>Housing Authority of the City of Pomona</v>
          </cell>
          <cell r="D73">
            <v>0</v>
          </cell>
          <cell r="E73">
            <v>0</v>
          </cell>
        </row>
        <row r="74">
          <cell r="B74" t="str">
            <v>CA125</v>
          </cell>
          <cell r="C74" t="str">
            <v>City of Vacaville</v>
          </cell>
          <cell r="D74">
            <v>0</v>
          </cell>
          <cell r="E74">
            <v>0</v>
          </cell>
        </row>
        <row r="75">
          <cell r="B75" t="str">
            <v>CA128</v>
          </cell>
          <cell r="C75" t="str">
            <v>City of Roseville</v>
          </cell>
          <cell r="D75">
            <v>10</v>
          </cell>
          <cell r="E75">
            <v>0</v>
          </cell>
        </row>
        <row r="76">
          <cell r="B76" t="str">
            <v>CA131</v>
          </cell>
          <cell r="C76" t="str">
            <v>County of Solano Hsg Auth</v>
          </cell>
          <cell r="D76">
            <v>0</v>
          </cell>
          <cell r="E76">
            <v>0</v>
          </cell>
        </row>
        <row r="77">
          <cell r="B77" t="str">
            <v>CA132</v>
          </cell>
          <cell r="C77" t="str">
            <v>City of Oceanside Community Development Comm</v>
          </cell>
          <cell r="D77">
            <v>0</v>
          </cell>
          <cell r="E77">
            <v>0</v>
          </cell>
        </row>
        <row r="78">
          <cell r="B78" t="str">
            <v>CA143</v>
          </cell>
          <cell r="C78" t="str">
            <v>Imperial Valley Housing Authority</v>
          </cell>
          <cell r="D78">
            <v>0</v>
          </cell>
          <cell r="E78">
            <v>30</v>
          </cell>
        </row>
        <row r="79">
          <cell r="B79" t="str">
            <v>CA149</v>
          </cell>
          <cell r="C79" t="str">
            <v>Placer County Housing Authority</v>
          </cell>
          <cell r="D79">
            <v>0</v>
          </cell>
          <cell r="E79">
            <v>0</v>
          </cell>
        </row>
        <row r="80">
          <cell r="B80" t="str">
            <v>CA151</v>
          </cell>
          <cell r="C80" t="str">
            <v>Comm Service Dept El Dorado County</v>
          </cell>
          <cell r="D80">
            <v>0</v>
          </cell>
          <cell r="E80">
            <v>0</v>
          </cell>
        </row>
        <row r="81">
          <cell r="B81" t="str">
            <v>CO001</v>
          </cell>
          <cell r="C81" t="str">
            <v>Housing Authority of the City And County of Denver</v>
          </cell>
          <cell r="D81">
            <v>0</v>
          </cell>
          <cell r="E81">
            <v>0</v>
          </cell>
        </row>
        <row r="82">
          <cell r="B82" t="str">
            <v>CO016</v>
          </cell>
          <cell r="C82" t="str">
            <v>Boulder Housing Partners</v>
          </cell>
          <cell r="D82">
            <v>0</v>
          </cell>
          <cell r="E82">
            <v>10</v>
          </cell>
        </row>
        <row r="83">
          <cell r="B83" t="str">
            <v>CO041</v>
          </cell>
          <cell r="C83" t="str">
            <v>Fort Collins Housing Authority</v>
          </cell>
          <cell r="D83">
            <v>0</v>
          </cell>
          <cell r="E83">
            <v>30</v>
          </cell>
        </row>
        <row r="84">
          <cell r="B84" t="str">
            <v>CO050</v>
          </cell>
          <cell r="C84" t="str">
            <v>Arvada Housing Authority</v>
          </cell>
          <cell r="D84">
            <v>10</v>
          </cell>
          <cell r="E84">
            <v>0</v>
          </cell>
        </row>
        <row r="85">
          <cell r="B85" t="str">
            <v>CO051</v>
          </cell>
          <cell r="C85" t="str">
            <v>Grand Junction Housing Authority</v>
          </cell>
          <cell r="D85">
            <v>0</v>
          </cell>
          <cell r="E85">
            <v>30</v>
          </cell>
        </row>
        <row r="86">
          <cell r="B86" t="str">
            <v>CO052</v>
          </cell>
          <cell r="C86" t="str">
            <v>Aurora Housing Authority</v>
          </cell>
          <cell r="D86">
            <v>0</v>
          </cell>
          <cell r="E86">
            <v>0</v>
          </cell>
        </row>
        <row r="87">
          <cell r="B87" t="str">
            <v>CO058</v>
          </cell>
          <cell r="C87" t="str">
            <v>Adams County Housing Authority</v>
          </cell>
          <cell r="D87">
            <v>0</v>
          </cell>
          <cell r="E87">
            <v>0</v>
          </cell>
        </row>
        <row r="88">
          <cell r="B88" t="str">
            <v>CO061</v>
          </cell>
          <cell r="C88" t="str">
            <v>Boulder County Housing Authority</v>
          </cell>
          <cell r="D88">
            <v>0</v>
          </cell>
          <cell r="E88">
            <v>0</v>
          </cell>
        </row>
        <row r="89">
          <cell r="B89" t="str">
            <v>CO072</v>
          </cell>
          <cell r="C89" t="str">
            <v>Jefferson County Housing Authority</v>
          </cell>
          <cell r="D89">
            <v>30</v>
          </cell>
          <cell r="E89">
            <v>0</v>
          </cell>
        </row>
        <row r="90">
          <cell r="B90" t="str">
            <v>CO095</v>
          </cell>
          <cell r="C90" t="str">
            <v>Garfield County Housing Authority</v>
          </cell>
          <cell r="D90">
            <v>0</v>
          </cell>
          <cell r="E90">
            <v>0</v>
          </cell>
        </row>
        <row r="91">
          <cell r="B91" t="str">
            <v>CO103</v>
          </cell>
          <cell r="C91" t="str">
            <v>Larimer County Housing Authority</v>
          </cell>
          <cell r="D91">
            <v>0</v>
          </cell>
          <cell r="E91">
            <v>0</v>
          </cell>
        </row>
        <row r="92">
          <cell r="B92" t="str">
            <v>CO888</v>
          </cell>
          <cell r="C92" t="str">
            <v>Colorado Bluesky Enterprises, Inc.</v>
          </cell>
          <cell r="D92">
            <v>0</v>
          </cell>
          <cell r="E92">
            <v>0</v>
          </cell>
        </row>
        <row r="93">
          <cell r="B93" t="str">
            <v>CO911</v>
          </cell>
          <cell r="C93" t="str">
            <v>Colorado Division of Housing</v>
          </cell>
          <cell r="D93">
            <v>0</v>
          </cell>
          <cell r="E93">
            <v>0</v>
          </cell>
        </row>
        <row r="94">
          <cell r="B94" t="str">
            <v>CT002</v>
          </cell>
          <cell r="C94" t="str">
            <v>Housing Authority of the City of Norwalk</v>
          </cell>
          <cell r="D94">
            <v>10</v>
          </cell>
          <cell r="E94">
            <v>0</v>
          </cell>
        </row>
        <row r="95">
          <cell r="B95" t="str">
            <v>CT003</v>
          </cell>
          <cell r="C95" t="str">
            <v>Housing Authority of the City of Hartford</v>
          </cell>
          <cell r="D95">
            <v>0</v>
          </cell>
          <cell r="E95">
            <v>0</v>
          </cell>
        </row>
        <row r="96">
          <cell r="B96" t="str">
            <v>CT006</v>
          </cell>
          <cell r="C96" t="str">
            <v>Waterbury Housing Authority</v>
          </cell>
          <cell r="D96">
            <v>0</v>
          </cell>
          <cell r="E96">
            <v>0</v>
          </cell>
        </row>
        <row r="97">
          <cell r="B97" t="str">
            <v>CT007</v>
          </cell>
          <cell r="C97" t="str">
            <v>Stamford Housing Authority</v>
          </cell>
          <cell r="D97">
            <v>0</v>
          </cell>
          <cell r="E97">
            <v>30</v>
          </cell>
        </row>
        <row r="98">
          <cell r="B98" t="str">
            <v>CT008</v>
          </cell>
          <cell r="C98" t="str">
            <v>Housing Authority of the Town of Enfield</v>
          </cell>
          <cell r="D98">
            <v>0</v>
          </cell>
          <cell r="E98">
            <v>0</v>
          </cell>
        </row>
        <row r="99">
          <cell r="B99" t="str">
            <v>CT011</v>
          </cell>
          <cell r="C99" t="str">
            <v>Housing Authority of the City of Meriden</v>
          </cell>
          <cell r="D99">
            <v>0</v>
          </cell>
          <cell r="E99">
            <v>0</v>
          </cell>
        </row>
        <row r="100">
          <cell r="B100" t="str">
            <v>CT013</v>
          </cell>
          <cell r="C100" t="str">
            <v>East Hartford Housing Authority</v>
          </cell>
          <cell r="D100">
            <v>0</v>
          </cell>
          <cell r="E100">
            <v>0</v>
          </cell>
        </row>
        <row r="101">
          <cell r="B101" t="str">
            <v>CT020</v>
          </cell>
          <cell r="C101" t="str">
            <v>Housing Authority of the City of Danbury</v>
          </cell>
          <cell r="D101">
            <v>0</v>
          </cell>
          <cell r="E101">
            <v>0</v>
          </cell>
        </row>
        <row r="102">
          <cell r="B102" t="str">
            <v>CT023</v>
          </cell>
          <cell r="C102" t="str">
            <v>Bristol Housing Authority</v>
          </cell>
          <cell r="D102">
            <v>0</v>
          </cell>
          <cell r="E102">
            <v>0</v>
          </cell>
        </row>
        <row r="103">
          <cell r="B103" t="str">
            <v>CT029</v>
          </cell>
          <cell r="C103" t="str">
            <v>West Haven Housing Authority</v>
          </cell>
          <cell r="D103">
            <v>0</v>
          </cell>
          <cell r="E103">
            <v>0</v>
          </cell>
        </row>
        <row r="104">
          <cell r="B104" t="str">
            <v>CT031</v>
          </cell>
          <cell r="C104" t="str">
            <v>Torrington Housing Authority</v>
          </cell>
          <cell r="D104">
            <v>0</v>
          </cell>
          <cell r="E104">
            <v>0</v>
          </cell>
        </row>
        <row r="105">
          <cell r="B105" t="str">
            <v>CT048</v>
          </cell>
          <cell r="C105" t="str">
            <v>Housing Authority of the Town of Windsor</v>
          </cell>
          <cell r="D105">
            <v>0</v>
          </cell>
          <cell r="E105">
            <v>0</v>
          </cell>
        </row>
        <row r="106">
          <cell r="B106" t="str">
            <v>CT067</v>
          </cell>
          <cell r="C106" t="str">
            <v>Wallingford Housing Authority</v>
          </cell>
          <cell r="D106">
            <v>0</v>
          </cell>
          <cell r="E106">
            <v>0</v>
          </cell>
        </row>
        <row r="107">
          <cell r="B107" t="str">
            <v>CT901</v>
          </cell>
          <cell r="C107" t="str">
            <v>Connecticut Department of Social Services</v>
          </cell>
          <cell r="D107">
            <v>0</v>
          </cell>
          <cell r="E107">
            <v>50</v>
          </cell>
        </row>
        <row r="108">
          <cell r="B108" t="str">
            <v>DC001</v>
          </cell>
          <cell r="C108" t="str">
            <v>D.C Housing Authority</v>
          </cell>
          <cell r="D108">
            <v>0</v>
          </cell>
          <cell r="E108">
            <v>0</v>
          </cell>
        </row>
        <row r="109">
          <cell r="B109" t="str">
            <v>DC880</v>
          </cell>
          <cell r="C109" t="str">
            <v>Community Connections</v>
          </cell>
          <cell r="D109">
            <v>0</v>
          </cell>
          <cell r="E109">
            <v>10</v>
          </cell>
        </row>
        <row r="110">
          <cell r="B110" t="str">
            <v>DE001</v>
          </cell>
          <cell r="C110" t="str">
            <v>Wilmington Housing Authority</v>
          </cell>
          <cell r="D110">
            <v>0</v>
          </cell>
          <cell r="E110">
            <v>0</v>
          </cell>
        </row>
        <row r="111">
          <cell r="B111" t="str">
            <v>DE002</v>
          </cell>
          <cell r="C111" t="str">
            <v>Dover Housing Authority</v>
          </cell>
          <cell r="D111">
            <v>0</v>
          </cell>
          <cell r="E111">
            <v>0</v>
          </cell>
        </row>
        <row r="112">
          <cell r="B112" t="str">
            <v>DE901</v>
          </cell>
          <cell r="C112" t="str">
            <v>Delaware State Housing Authority</v>
          </cell>
          <cell r="D112">
            <v>0</v>
          </cell>
          <cell r="E112">
            <v>0</v>
          </cell>
        </row>
        <row r="113">
          <cell r="B113" t="str">
            <v>FL001</v>
          </cell>
          <cell r="C113" t="str">
            <v>Jacksonville Housing Authority</v>
          </cell>
          <cell r="D113">
            <v>0</v>
          </cell>
          <cell r="E113">
            <v>0</v>
          </cell>
        </row>
        <row r="114">
          <cell r="B114" t="str">
            <v>FL002</v>
          </cell>
          <cell r="C114" t="str">
            <v>Housing Authority of the City of St. Petersburg</v>
          </cell>
          <cell r="D114">
            <v>0</v>
          </cell>
          <cell r="E114">
            <v>0</v>
          </cell>
        </row>
        <row r="115">
          <cell r="B115" t="str">
            <v>FL003</v>
          </cell>
          <cell r="C115" t="str">
            <v>Tampa Housing Authority</v>
          </cell>
          <cell r="D115">
            <v>0</v>
          </cell>
          <cell r="E115">
            <v>50</v>
          </cell>
        </row>
        <row r="116">
          <cell r="B116" t="str">
            <v>FL004</v>
          </cell>
          <cell r="C116" t="str">
            <v>Orlando Housing Authority</v>
          </cell>
          <cell r="D116">
            <v>0</v>
          </cell>
          <cell r="E116">
            <v>30</v>
          </cell>
        </row>
        <row r="117">
          <cell r="B117" t="str">
            <v>FL005</v>
          </cell>
          <cell r="C117" t="str">
            <v>Miami-Dade Housing Agency</v>
          </cell>
          <cell r="D117">
            <v>0</v>
          </cell>
          <cell r="E117">
            <v>50</v>
          </cell>
        </row>
        <row r="118">
          <cell r="B118" t="str">
            <v>FL007</v>
          </cell>
          <cell r="C118" t="str">
            <v>Housing Authority of City of Daytona Beach</v>
          </cell>
          <cell r="D118">
            <v>0</v>
          </cell>
          <cell r="E118">
            <v>0</v>
          </cell>
        </row>
        <row r="119">
          <cell r="B119" t="str">
            <v>FL008</v>
          </cell>
          <cell r="C119" t="str">
            <v>Sarasota Housing Authority</v>
          </cell>
          <cell r="D119">
            <v>0</v>
          </cell>
          <cell r="E119">
            <v>0</v>
          </cell>
        </row>
        <row r="120">
          <cell r="B120" t="str">
            <v>FL009</v>
          </cell>
          <cell r="C120" t="str">
            <v>West Palm Beach Housing Authority</v>
          </cell>
          <cell r="D120">
            <v>0</v>
          </cell>
          <cell r="E120">
            <v>0</v>
          </cell>
        </row>
        <row r="121">
          <cell r="B121" t="str">
            <v>FL010</v>
          </cell>
          <cell r="C121" t="str">
            <v>Housing Authority of the City of Fort Lauderdale</v>
          </cell>
          <cell r="D121">
            <v>0</v>
          </cell>
          <cell r="E121">
            <v>0</v>
          </cell>
        </row>
        <row r="122">
          <cell r="B122" t="str">
            <v>FL011</v>
          </cell>
          <cell r="C122" t="str">
            <v>Housing Authority of the City of Lakeland</v>
          </cell>
          <cell r="D122">
            <v>30</v>
          </cell>
          <cell r="E122">
            <v>0</v>
          </cell>
        </row>
        <row r="123">
          <cell r="B123" t="str">
            <v>FL017</v>
          </cell>
          <cell r="C123" t="str">
            <v>Housing Authority of the City of Miami Beach</v>
          </cell>
          <cell r="D123">
            <v>0</v>
          </cell>
          <cell r="E123">
            <v>0</v>
          </cell>
        </row>
        <row r="124">
          <cell r="B124" t="str">
            <v>FL019</v>
          </cell>
          <cell r="C124" t="str">
            <v>Housing Authority of the City of Cocoa</v>
          </cell>
          <cell r="D124">
            <v>0</v>
          </cell>
          <cell r="E124">
            <v>0</v>
          </cell>
        </row>
        <row r="125">
          <cell r="B125" t="str">
            <v>FL020</v>
          </cell>
          <cell r="C125" t="str">
            <v>Housing Authority of Brevard County</v>
          </cell>
          <cell r="D125">
            <v>0</v>
          </cell>
          <cell r="E125">
            <v>0</v>
          </cell>
        </row>
        <row r="126">
          <cell r="B126" t="str">
            <v>FL021</v>
          </cell>
          <cell r="C126" t="str">
            <v>Pahokee Housing Authority</v>
          </cell>
          <cell r="D126">
            <v>10</v>
          </cell>
          <cell r="E126">
            <v>0</v>
          </cell>
        </row>
        <row r="127">
          <cell r="B127" t="str">
            <v>FL022</v>
          </cell>
          <cell r="C127" t="str">
            <v>Housing Authority of New Smyrna Beach</v>
          </cell>
          <cell r="D127">
            <v>0</v>
          </cell>
          <cell r="E127">
            <v>0</v>
          </cell>
        </row>
        <row r="128">
          <cell r="B128" t="str">
            <v>FL030</v>
          </cell>
          <cell r="C128" t="str">
            <v>Housing Authority of the County of Flagler</v>
          </cell>
          <cell r="D128">
            <v>0</v>
          </cell>
          <cell r="E128">
            <v>0</v>
          </cell>
        </row>
        <row r="129">
          <cell r="B129" t="str">
            <v>FL033</v>
          </cell>
          <cell r="C129" t="str">
            <v>Seminole County Housing Authority</v>
          </cell>
          <cell r="D129">
            <v>0</v>
          </cell>
          <cell r="E129">
            <v>10</v>
          </cell>
        </row>
        <row r="130">
          <cell r="B130" t="str">
            <v>FL047</v>
          </cell>
          <cell r="C130" t="str">
            <v>Housing Authority of the Ctiy of Fort Myers</v>
          </cell>
          <cell r="D130">
            <v>0</v>
          </cell>
          <cell r="E130">
            <v>0</v>
          </cell>
        </row>
        <row r="131">
          <cell r="B131" t="str">
            <v>FL057</v>
          </cell>
          <cell r="C131" t="str">
            <v>Palatka Housing Authority</v>
          </cell>
          <cell r="D131">
            <v>0</v>
          </cell>
          <cell r="E131">
            <v>0</v>
          </cell>
        </row>
        <row r="132">
          <cell r="B132" t="str">
            <v>FL060</v>
          </cell>
          <cell r="C132" t="str">
            <v>Punta Gorda Housing Authority</v>
          </cell>
          <cell r="D132">
            <v>0</v>
          </cell>
          <cell r="E132">
            <v>0</v>
          </cell>
        </row>
        <row r="133">
          <cell r="B133" t="str">
            <v>FL062</v>
          </cell>
          <cell r="C133" t="str">
            <v>Pinellas County Housing Authority</v>
          </cell>
          <cell r="D133">
            <v>0</v>
          </cell>
          <cell r="E133">
            <v>0</v>
          </cell>
        </row>
        <row r="134">
          <cell r="B134" t="str">
            <v>FL063</v>
          </cell>
          <cell r="C134" t="str">
            <v>Gainesville Housing Authority</v>
          </cell>
          <cell r="D134">
            <v>0</v>
          </cell>
          <cell r="E134">
            <v>0</v>
          </cell>
        </row>
        <row r="135">
          <cell r="B135" t="str">
            <v>FL066</v>
          </cell>
          <cell r="C135" t="str">
            <v>Hialeah Housing Authority</v>
          </cell>
          <cell r="D135">
            <v>50</v>
          </cell>
          <cell r="E135">
            <v>0</v>
          </cell>
        </row>
        <row r="136">
          <cell r="B136" t="str">
            <v>FL068</v>
          </cell>
          <cell r="C136" t="str">
            <v>Housing Authority of the City of Homestead</v>
          </cell>
          <cell r="D136">
            <v>0</v>
          </cell>
          <cell r="E136">
            <v>0</v>
          </cell>
        </row>
        <row r="137">
          <cell r="B137" t="str">
            <v>FL070</v>
          </cell>
          <cell r="C137" t="str">
            <v>Alachua County Housing Authority</v>
          </cell>
          <cell r="D137">
            <v>10</v>
          </cell>
          <cell r="E137">
            <v>0</v>
          </cell>
        </row>
        <row r="138">
          <cell r="B138" t="str">
            <v>FL072</v>
          </cell>
          <cell r="C138" t="str">
            <v>Deland Housing Authority</v>
          </cell>
          <cell r="D138">
            <v>0</v>
          </cell>
          <cell r="E138">
            <v>10</v>
          </cell>
        </row>
        <row r="139">
          <cell r="B139" t="str">
            <v>FL073</v>
          </cell>
          <cell r="C139" t="str">
            <v>Tallahassee Housing Authority</v>
          </cell>
          <cell r="D139">
            <v>0</v>
          </cell>
          <cell r="E139">
            <v>0</v>
          </cell>
        </row>
        <row r="140">
          <cell r="B140" t="str">
            <v>FL075</v>
          </cell>
          <cell r="C140" t="str">
            <v>Clearwater Housing Authority</v>
          </cell>
          <cell r="D140">
            <v>0</v>
          </cell>
          <cell r="E140">
            <v>0</v>
          </cell>
        </row>
        <row r="141">
          <cell r="B141" t="str">
            <v>FL079</v>
          </cell>
          <cell r="C141" t="str">
            <v>Broward County Housing Authority</v>
          </cell>
          <cell r="D141">
            <v>0</v>
          </cell>
          <cell r="E141">
            <v>0</v>
          </cell>
        </row>
        <row r="142">
          <cell r="B142" t="str">
            <v>FL080</v>
          </cell>
          <cell r="C142" t="str">
            <v>Palm Beach County Housing Authority</v>
          </cell>
          <cell r="D142">
            <v>30</v>
          </cell>
          <cell r="E142">
            <v>0</v>
          </cell>
        </row>
        <row r="143">
          <cell r="B143" t="str">
            <v>FL093</v>
          </cell>
          <cell r="C143" t="str">
            <v>Orange County Housing &amp; Community Development</v>
          </cell>
          <cell r="D143">
            <v>0</v>
          </cell>
          <cell r="E143">
            <v>0</v>
          </cell>
        </row>
        <row r="144">
          <cell r="B144" t="str">
            <v>FL104</v>
          </cell>
          <cell r="C144" t="str">
            <v>Pasco County Housing Authority</v>
          </cell>
          <cell r="D144">
            <v>0</v>
          </cell>
          <cell r="E144">
            <v>0</v>
          </cell>
        </row>
        <row r="145">
          <cell r="B145" t="str">
            <v>FL110</v>
          </cell>
          <cell r="C145" t="str">
            <v>Walton County Housing Authority</v>
          </cell>
          <cell r="D145">
            <v>0</v>
          </cell>
          <cell r="E145">
            <v>0</v>
          </cell>
        </row>
        <row r="146">
          <cell r="B146" t="str">
            <v>FL113</v>
          </cell>
          <cell r="C146" t="str">
            <v>County of Volusia Dept. of Community Services</v>
          </cell>
          <cell r="D146">
            <v>0</v>
          </cell>
          <cell r="E146">
            <v>0</v>
          </cell>
        </row>
        <row r="147">
          <cell r="B147" t="str">
            <v>FL116</v>
          </cell>
          <cell r="C147" t="str">
            <v>Dania Beach Housing Authority</v>
          </cell>
          <cell r="D147">
            <v>0</v>
          </cell>
          <cell r="E147">
            <v>0</v>
          </cell>
        </row>
        <row r="148">
          <cell r="B148" t="str">
            <v>FL128</v>
          </cell>
          <cell r="C148" t="str">
            <v>HA Lee County</v>
          </cell>
          <cell r="D148">
            <v>0</v>
          </cell>
          <cell r="E148">
            <v>10</v>
          </cell>
        </row>
        <row r="149">
          <cell r="B149" t="str">
            <v>FL141</v>
          </cell>
          <cell r="C149" t="str">
            <v>Collier County Housing Authority</v>
          </cell>
          <cell r="D149">
            <v>0</v>
          </cell>
          <cell r="E149">
            <v>0</v>
          </cell>
        </row>
        <row r="150">
          <cell r="B150" t="str">
            <v>FL145</v>
          </cell>
          <cell r="C150" t="str">
            <v>Miami Hsg Conservation</v>
          </cell>
          <cell r="D150">
            <v>0</v>
          </cell>
          <cell r="E150">
            <v>0</v>
          </cell>
        </row>
        <row r="151">
          <cell r="B151" t="str">
            <v>FL201</v>
          </cell>
          <cell r="C151" t="str">
            <v>Osceola County Housing Agency</v>
          </cell>
          <cell r="D151">
            <v>0</v>
          </cell>
          <cell r="E151">
            <v>0</v>
          </cell>
        </row>
        <row r="152">
          <cell r="B152" t="str">
            <v>FL881</v>
          </cell>
          <cell r="C152" t="str">
            <v>Carrfour Supportive Housing, Inc.</v>
          </cell>
          <cell r="D152">
            <v>0</v>
          </cell>
          <cell r="E152">
            <v>0</v>
          </cell>
        </row>
        <row r="153">
          <cell r="B153" t="str">
            <v>FL888</v>
          </cell>
          <cell r="C153" t="str">
            <v>Boley Center for Behavioral Healthcare</v>
          </cell>
          <cell r="D153">
            <v>0</v>
          </cell>
          <cell r="E153">
            <v>0</v>
          </cell>
        </row>
        <row r="154">
          <cell r="B154" t="str">
            <v>GA006</v>
          </cell>
          <cell r="C154" t="str">
            <v>Housing Authority of the City of Atlanta Georgia</v>
          </cell>
          <cell r="D154">
            <v>0</v>
          </cell>
          <cell r="E154">
            <v>50</v>
          </cell>
        </row>
        <row r="155">
          <cell r="B155" t="str">
            <v>GA011</v>
          </cell>
          <cell r="C155" t="str">
            <v>Housing Authority of the City of Decatur</v>
          </cell>
          <cell r="D155">
            <v>0</v>
          </cell>
          <cell r="E155">
            <v>0</v>
          </cell>
        </row>
        <row r="156">
          <cell r="B156" t="str">
            <v>GA023</v>
          </cell>
          <cell r="C156" t="str">
            <v>Housing Authority of the City of Albany</v>
          </cell>
          <cell r="D156">
            <v>0</v>
          </cell>
          <cell r="E156">
            <v>0</v>
          </cell>
        </row>
        <row r="157">
          <cell r="B157" t="str">
            <v>GA095</v>
          </cell>
          <cell r="C157" t="str">
            <v>Housing Authority of the City of Newnan</v>
          </cell>
          <cell r="D157">
            <v>0</v>
          </cell>
          <cell r="E157">
            <v>0</v>
          </cell>
        </row>
        <row r="158">
          <cell r="B158" t="str">
            <v>GA116</v>
          </cell>
          <cell r="C158" t="str">
            <v>Housing Authority of the City of Carrollton</v>
          </cell>
          <cell r="D158">
            <v>0</v>
          </cell>
          <cell r="E158">
            <v>0</v>
          </cell>
        </row>
        <row r="159">
          <cell r="B159" t="str">
            <v>GA285</v>
          </cell>
          <cell r="C159" t="str">
            <v>Northwest GA Housing Authority</v>
          </cell>
          <cell r="D159">
            <v>0</v>
          </cell>
          <cell r="E159">
            <v>0</v>
          </cell>
        </row>
        <row r="160">
          <cell r="B160" t="str">
            <v>GA901</v>
          </cell>
          <cell r="C160" t="str">
            <v>Georgia Residential Finance</v>
          </cell>
          <cell r="D160">
            <v>0</v>
          </cell>
          <cell r="E160">
            <v>0</v>
          </cell>
        </row>
        <row r="161">
          <cell r="B161" t="str">
            <v>GQ901</v>
          </cell>
          <cell r="C161" t="str">
            <v>Guam Housing &amp; Urban Renewal Authority</v>
          </cell>
          <cell r="D161">
            <v>0</v>
          </cell>
          <cell r="E161">
            <v>15</v>
          </cell>
        </row>
        <row r="162">
          <cell r="B162" t="str">
            <v>HI002</v>
          </cell>
          <cell r="C162" t="str">
            <v>County of Hawaii</v>
          </cell>
          <cell r="D162">
            <v>0</v>
          </cell>
          <cell r="E162">
            <v>0</v>
          </cell>
        </row>
        <row r="163">
          <cell r="B163" t="str">
            <v>HI003</v>
          </cell>
          <cell r="C163" t="str">
            <v>City And County of Honolulu</v>
          </cell>
          <cell r="D163">
            <v>0</v>
          </cell>
          <cell r="E163">
            <v>0</v>
          </cell>
        </row>
        <row r="164">
          <cell r="B164" t="str">
            <v>HI901</v>
          </cell>
          <cell r="C164" t="str">
            <v>Hawaii Public Housing Authority</v>
          </cell>
          <cell r="D164">
            <v>0</v>
          </cell>
          <cell r="E164">
            <v>0</v>
          </cell>
        </row>
        <row r="165">
          <cell r="B165" t="str">
            <v>IA020</v>
          </cell>
          <cell r="C165" t="str">
            <v>Des Moines Municipal Housing Agency</v>
          </cell>
          <cell r="D165">
            <v>0</v>
          </cell>
          <cell r="E165">
            <v>0</v>
          </cell>
        </row>
        <row r="166">
          <cell r="B166" t="str">
            <v>IA022</v>
          </cell>
          <cell r="C166" t="str">
            <v>City of Iowa City Housing Authority</v>
          </cell>
          <cell r="D166">
            <v>0</v>
          </cell>
          <cell r="E166">
            <v>0</v>
          </cell>
        </row>
        <row r="167">
          <cell r="B167" t="str">
            <v>IA023</v>
          </cell>
          <cell r="C167" t="str">
            <v>Municipal Housing Agency of Council Bluffs</v>
          </cell>
          <cell r="D167">
            <v>0</v>
          </cell>
          <cell r="E167">
            <v>10</v>
          </cell>
        </row>
        <row r="168">
          <cell r="B168" t="str">
            <v>IA126</v>
          </cell>
          <cell r="C168" t="str">
            <v>Eastern Iowa Regional Housing Authority</v>
          </cell>
          <cell r="D168">
            <v>10</v>
          </cell>
          <cell r="E168">
            <v>0</v>
          </cell>
        </row>
        <row r="169">
          <cell r="B169" t="str">
            <v>ID005</v>
          </cell>
          <cell r="C169" t="str">
            <v>Housing Authority of the City of Pocatello</v>
          </cell>
          <cell r="D169">
            <v>0</v>
          </cell>
          <cell r="E169">
            <v>10</v>
          </cell>
        </row>
        <row r="170">
          <cell r="B170" t="str">
            <v>ID013</v>
          </cell>
          <cell r="C170" t="str">
            <v>Boise City Housing Authority</v>
          </cell>
          <cell r="D170">
            <v>0</v>
          </cell>
          <cell r="E170">
            <v>0</v>
          </cell>
        </row>
        <row r="171">
          <cell r="B171" t="str">
            <v>ID021</v>
          </cell>
          <cell r="C171" t="str">
            <v>Ada County Housing Authority</v>
          </cell>
          <cell r="D171">
            <v>0</v>
          </cell>
          <cell r="E171">
            <v>0</v>
          </cell>
        </row>
        <row r="172">
          <cell r="B172" t="str">
            <v>ID901</v>
          </cell>
          <cell r="C172" t="str">
            <v>Idaho Housing And Finance Association</v>
          </cell>
          <cell r="D172">
            <v>0</v>
          </cell>
          <cell r="E172">
            <v>0</v>
          </cell>
        </row>
        <row r="173">
          <cell r="B173" t="str">
            <v>IL002</v>
          </cell>
          <cell r="C173" t="str">
            <v>Chicago Housing Authority</v>
          </cell>
          <cell r="D173">
            <v>0</v>
          </cell>
          <cell r="E173">
            <v>50</v>
          </cell>
        </row>
        <row r="174">
          <cell r="B174" t="str">
            <v>IL003</v>
          </cell>
          <cell r="C174" t="str">
            <v>Peoria Housing Authority</v>
          </cell>
          <cell r="D174">
            <v>0</v>
          </cell>
          <cell r="E174">
            <v>0</v>
          </cell>
        </row>
        <row r="175">
          <cell r="B175" t="str">
            <v>IL004</v>
          </cell>
          <cell r="C175" t="str">
            <v>Springfield Housing Authority</v>
          </cell>
          <cell r="D175">
            <v>0</v>
          </cell>
          <cell r="E175">
            <v>0</v>
          </cell>
        </row>
        <row r="176">
          <cell r="B176" t="str">
            <v>IL006</v>
          </cell>
          <cell r="C176" t="str">
            <v>Housing Authority of Champaign County</v>
          </cell>
          <cell r="D176">
            <v>0</v>
          </cell>
          <cell r="E176">
            <v>0</v>
          </cell>
        </row>
        <row r="177">
          <cell r="B177" t="str">
            <v>IL016</v>
          </cell>
          <cell r="C177" t="str">
            <v>Quincy Housing Authority</v>
          </cell>
          <cell r="D177">
            <v>0</v>
          </cell>
          <cell r="E177">
            <v>0</v>
          </cell>
        </row>
        <row r="178">
          <cell r="B178" t="str">
            <v>IL024</v>
          </cell>
          <cell r="C178" t="str">
            <v>Housing Authority of Joliet</v>
          </cell>
          <cell r="D178">
            <v>30</v>
          </cell>
          <cell r="E178">
            <v>0</v>
          </cell>
        </row>
        <row r="179">
          <cell r="B179" t="str">
            <v>IL025</v>
          </cell>
          <cell r="C179" t="str">
            <v>Housing Authority of the County of Cook</v>
          </cell>
          <cell r="D179">
            <v>0</v>
          </cell>
          <cell r="E179">
            <v>50</v>
          </cell>
        </row>
        <row r="180">
          <cell r="B180" t="str">
            <v>IL026</v>
          </cell>
          <cell r="C180" t="str">
            <v>Housing Authority of the City of Waukegan</v>
          </cell>
          <cell r="D180">
            <v>0</v>
          </cell>
          <cell r="E180">
            <v>0</v>
          </cell>
        </row>
        <row r="181">
          <cell r="B181" t="str">
            <v>IL051</v>
          </cell>
          <cell r="C181" t="str">
            <v>Housing Authority of the City of Bloomington, IL</v>
          </cell>
          <cell r="D181">
            <v>0</v>
          </cell>
          <cell r="E181">
            <v>0</v>
          </cell>
        </row>
        <row r="182">
          <cell r="B182" t="str">
            <v>IL053</v>
          </cell>
          <cell r="C182" t="str">
            <v>Housing Authority of the County of Jackson, Il.</v>
          </cell>
          <cell r="D182">
            <v>10</v>
          </cell>
          <cell r="E182">
            <v>0</v>
          </cell>
        </row>
        <row r="183">
          <cell r="B183" t="str">
            <v>IL056</v>
          </cell>
          <cell r="C183" t="str">
            <v>Housing Authority of the County of Lake, Il.</v>
          </cell>
          <cell r="D183">
            <v>0</v>
          </cell>
          <cell r="E183">
            <v>0</v>
          </cell>
        </row>
        <row r="184">
          <cell r="B184" t="str">
            <v>IL083</v>
          </cell>
          <cell r="C184" t="str">
            <v>Winnebago County Housing Authority</v>
          </cell>
          <cell r="D184">
            <v>0</v>
          </cell>
          <cell r="E184">
            <v>10</v>
          </cell>
        </row>
        <row r="185">
          <cell r="B185" t="str">
            <v>IL101</v>
          </cell>
          <cell r="C185" t="str">
            <v>Dupage Housing Authority</v>
          </cell>
          <cell r="D185">
            <v>30</v>
          </cell>
          <cell r="E185">
            <v>0</v>
          </cell>
        </row>
        <row r="186">
          <cell r="B186" t="str">
            <v>IL103</v>
          </cell>
          <cell r="C186" t="str">
            <v>Housing Authority of the Village of Oak Park</v>
          </cell>
          <cell r="D186">
            <v>0</v>
          </cell>
          <cell r="E186">
            <v>0</v>
          </cell>
        </row>
        <row r="187">
          <cell r="B187" t="str">
            <v>IL122</v>
          </cell>
          <cell r="C187" t="str">
            <v>Housing Authority of the County of Boone</v>
          </cell>
          <cell r="D187">
            <v>0</v>
          </cell>
          <cell r="E187">
            <v>0</v>
          </cell>
        </row>
        <row r="188">
          <cell r="B188" t="str">
            <v>IL137</v>
          </cell>
          <cell r="C188" t="str">
            <v>Kendall Housing Authority</v>
          </cell>
          <cell r="D188">
            <v>0</v>
          </cell>
          <cell r="E188">
            <v>0</v>
          </cell>
        </row>
        <row r="189">
          <cell r="B189" t="str">
            <v>IN003</v>
          </cell>
          <cell r="C189" t="str">
            <v>Fort Wayne Housing Authority</v>
          </cell>
          <cell r="D189">
            <v>0</v>
          </cell>
          <cell r="E189">
            <v>0</v>
          </cell>
        </row>
        <row r="190">
          <cell r="B190" t="str">
            <v>IN006</v>
          </cell>
          <cell r="C190" t="str">
            <v>Housing Authority of the City of Anderson</v>
          </cell>
          <cell r="D190">
            <v>0</v>
          </cell>
          <cell r="E190">
            <v>0</v>
          </cell>
        </row>
        <row r="191">
          <cell r="B191" t="str">
            <v>IN007</v>
          </cell>
          <cell r="C191" t="str">
            <v>Kokomo Housing Authority</v>
          </cell>
          <cell r="D191">
            <v>0</v>
          </cell>
          <cell r="E191">
            <v>0</v>
          </cell>
        </row>
        <row r="192">
          <cell r="B192" t="str">
            <v>IN017</v>
          </cell>
          <cell r="C192" t="str">
            <v>Indianapolis Housing Agency</v>
          </cell>
          <cell r="D192">
            <v>0</v>
          </cell>
          <cell r="E192">
            <v>0</v>
          </cell>
        </row>
        <row r="193">
          <cell r="B193" t="str">
            <v>IN047</v>
          </cell>
          <cell r="C193" t="str">
            <v>Housing Authority of the City of Crawfordsvil</v>
          </cell>
          <cell r="D193">
            <v>0</v>
          </cell>
          <cell r="E193">
            <v>0</v>
          </cell>
        </row>
        <row r="194">
          <cell r="B194" t="str">
            <v>IN058</v>
          </cell>
          <cell r="C194" t="str">
            <v>Columbus Housing Authority</v>
          </cell>
          <cell r="D194">
            <v>0</v>
          </cell>
          <cell r="E194">
            <v>0</v>
          </cell>
        </row>
        <row r="195">
          <cell r="B195" t="str">
            <v>IN071</v>
          </cell>
          <cell r="C195" t="str">
            <v>Housing Authority of the City of Lafayette</v>
          </cell>
          <cell r="D195">
            <v>0</v>
          </cell>
          <cell r="E195">
            <v>0</v>
          </cell>
        </row>
        <row r="196">
          <cell r="B196" t="str">
            <v>IN092</v>
          </cell>
          <cell r="C196" t="str">
            <v>Housing Authority of the City of Logansport</v>
          </cell>
          <cell r="D196">
            <v>0</v>
          </cell>
          <cell r="E196">
            <v>0</v>
          </cell>
        </row>
        <row r="197">
          <cell r="B197" t="str">
            <v>IN901</v>
          </cell>
          <cell r="C197" t="str">
            <v>Indiana Housing And Community Development Au</v>
          </cell>
          <cell r="D197">
            <v>50</v>
          </cell>
          <cell r="E197">
            <v>0</v>
          </cell>
        </row>
        <row r="198">
          <cell r="B198" t="str">
            <v>KS002</v>
          </cell>
          <cell r="C198" t="str">
            <v>Topeka Housing Authority</v>
          </cell>
          <cell r="D198">
            <v>0</v>
          </cell>
          <cell r="E198">
            <v>0</v>
          </cell>
        </row>
        <row r="199">
          <cell r="B199" t="str">
            <v>KS004</v>
          </cell>
          <cell r="C199" t="str">
            <v>Wichita Housing Authority</v>
          </cell>
          <cell r="D199">
            <v>0</v>
          </cell>
          <cell r="E199">
            <v>0</v>
          </cell>
        </row>
        <row r="200">
          <cell r="B200" t="str">
            <v>KS038</v>
          </cell>
          <cell r="C200" t="str">
            <v>Salina Housing Authority</v>
          </cell>
          <cell r="D200">
            <v>0</v>
          </cell>
          <cell r="E200">
            <v>0</v>
          </cell>
        </row>
        <row r="201">
          <cell r="B201" t="str">
            <v>KS053</v>
          </cell>
          <cell r="C201" t="str">
            <v>Lawrence/Douglas County Housing Authority</v>
          </cell>
          <cell r="D201">
            <v>10</v>
          </cell>
          <cell r="E201">
            <v>0</v>
          </cell>
        </row>
        <row r="202">
          <cell r="B202" t="str">
            <v>KS161</v>
          </cell>
          <cell r="C202" t="str">
            <v>Crawford County</v>
          </cell>
          <cell r="D202">
            <v>0</v>
          </cell>
          <cell r="E202">
            <v>0</v>
          </cell>
        </row>
        <row r="203">
          <cell r="B203" t="str">
            <v>KY001</v>
          </cell>
          <cell r="C203" t="str">
            <v>Louisville Metro Housing Authority</v>
          </cell>
          <cell r="D203">
            <v>50</v>
          </cell>
          <cell r="E203">
            <v>0</v>
          </cell>
        </row>
        <row r="204">
          <cell r="B204" t="str">
            <v>KY004</v>
          </cell>
          <cell r="C204" t="str">
            <v>Housing Authority of Lexington</v>
          </cell>
          <cell r="D204">
            <v>30</v>
          </cell>
          <cell r="E204">
            <v>0</v>
          </cell>
        </row>
        <row r="205">
          <cell r="B205" t="str">
            <v>KY157</v>
          </cell>
          <cell r="C205" t="str">
            <v>Housing Authority of Floyd County</v>
          </cell>
          <cell r="D205">
            <v>0</v>
          </cell>
          <cell r="E205">
            <v>0</v>
          </cell>
        </row>
        <row r="206">
          <cell r="B206" t="str">
            <v>KY171</v>
          </cell>
          <cell r="C206" t="str">
            <v>Bowling Green CDA</v>
          </cell>
          <cell r="D206">
            <v>10</v>
          </cell>
          <cell r="E206">
            <v>0</v>
          </cell>
        </row>
        <row r="207">
          <cell r="B207" t="str">
            <v>KY901</v>
          </cell>
          <cell r="C207" t="str">
            <v>Kentucky Housing Corporation-State Agency</v>
          </cell>
          <cell r="D207">
            <v>0</v>
          </cell>
          <cell r="E207">
            <v>0</v>
          </cell>
        </row>
        <row r="208">
          <cell r="B208" t="str">
            <v>LA001</v>
          </cell>
          <cell r="C208" t="str">
            <v>Housing Authority of New Orleans</v>
          </cell>
          <cell r="D208">
            <v>0</v>
          </cell>
          <cell r="E208">
            <v>0</v>
          </cell>
        </row>
        <row r="209">
          <cell r="B209" t="str">
            <v>LA002</v>
          </cell>
          <cell r="C209" t="str">
            <v>Housing Authority of Shreveport</v>
          </cell>
          <cell r="D209">
            <v>0</v>
          </cell>
          <cell r="E209">
            <v>0</v>
          </cell>
        </row>
        <row r="210">
          <cell r="B210" t="str">
            <v>LA005</v>
          </cell>
          <cell r="C210" t="str">
            <v>Housing Authority of the City of Lafayette</v>
          </cell>
          <cell r="D210">
            <v>0</v>
          </cell>
          <cell r="E210">
            <v>0</v>
          </cell>
        </row>
        <row r="211">
          <cell r="B211" t="str">
            <v>LA013</v>
          </cell>
          <cell r="C211" t="str">
            <v>Housing Authority of Jefferson Parish</v>
          </cell>
          <cell r="D211">
            <v>0</v>
          </cell>
          <cell r="E211">
            <v>0</v>
          </cell>
        </row>
        <row r="212">
          <cell r="B212" t="str">
            <v>LA125</v>
          </cell>
          <cell r="C212" t="str">
            <v>Housing Authority of the Parish of Caldwell</v>
          </cell>
          <cell r="D212">
            <v>0</v>
          </cell>
          <cell r="E212">
            <v>0</v>
          </cell>
        </row>
        <row r="213">
          <cell r="B213" t="str">
            <v>LA181</v>
          </cell>
          <cell r="C213" t="str">
            <v>St. John the Baptist Parish Housing Authority</v>
          </cell>
          <cell r="D213">
            <v>0</v>
          </cell>
          <cell r="E213">
            <v>0</v>
          </cell>
        </row>
        <row r="214">
          <cell r="B214" t="str">
            <v>LA190</v>
          </cell>
          <cell r="C214" t="str">
            <v>Bossier Parish Section 8</v>
          </cell>
          <cell r="D214">
            <v>10</v>
          </cell>
          <cell r="E214">
            <v>0</v>
          </cell>
        </row>
        <row r="215">
          <cell r="B215" t="str">
            <v>LA194</v>
          </cell>
          <cell r="C215" t="str">
            <v>Thibodaux City</v>
          </cell>
          <cell r="D215">
            <v>0</v>
          </cell>
          <cell r="E215">
            <v>10</v>
          </cell>
        </row>
        <row r="216">
          <cell r="B216" t="str">
            <v>LA196</v>
          </cell>
          <cell r="C216" t="str">
            <v>Union Parish Police Jury</v>
          </cell>
          <cell r="D216">
            <v>0</v>
          </cell>
          <cell r="E216">
            <v>0</v>
          </cell>
        </row>
        <row r="217">
          <cell r="B217" t="str">
            <v>LA258</v>
          </cell>
          <cell r="C217" t="str">
            <v>Morehouse Parish Police Jury</v>
          </cell>
          <cell r="D217">
            <v>0</v>
          </cell>
          <cell r="E217">
            <v>0</v>
          </cell>
        </row>
        <row r="218">
          <cell r="B218" t="str">
            <v>LA888</v>
          </cell>
          <cell r="C218" t="str">
            <v>Community Support Programs, Inc.</v>
          </cell>
          <cell r="D218">
            <v>0</v>
          </cell>
          <cell r="E218">
            <v>0</v>
          </cell>
        </row>
        <row r="219">
          <cell r="B219" t="str">
            <v>LA889</v>
          </cell>
          <cell r="C219" t="str">
            <v>Pilgrim Rest Community Development Agency</v>
          </cell>
          <cell r="D219">
            <v>0</v>
          </cell>
          <cell r="E219">
            <v>0</v>
          </cell>
        </row>
        <row r="220">
          <cell r="B220" t="str">
            <v>LA903</v>
          </cell>
          <cell r="C220" t="str">
            <v>Louisiana Housing Authority</v>
          </cell>
          <cell r="D220">
            <v>0</v>
          </cell>
          <cell r="E220">
            <v>0</v>
          </cell>
        </row>
        <row r="221">
          <cell r="B221" t="str">
            <v>MA001</v>
          </cell>
          <cell r="C221" t="str">
            <v>Lowell Housing Authority</v>
          </cell>
          <cell r="D221">
            <v>0</v>
          </cell>
          <cell r="E221">
            <v>0</v>
          </cell>
        </row>
        <row r="222">
          <cell r="B222" t="str">
            <v>MA002</v>
          </cell>
          <cell r="C222" t="str">
            <v>Boston Housing Authority</v>
          </cell>
          <cell r="D222">
            <v>0</v>
          </cell>
          <cell r="E222">
            <v>0</v>
          </cell>
        </row>
        <row r="223">
          <cell r="B223" t="str">
            <v>MA003</v>
          </cell>
          <cell r="C223" t="str">
            <v>Cambridge Housing Authority</v>
          </cell>
          <cell r="D223">
            <v>0</v>
          </cell>
          <cell r="E223">
            <v>0</v>
          </cell>
        </row>
        <row r="224">
          <cell r="B224" t="str">
            <v>MA008</v>
          </cell>
          <cell r="C224" t="str">
            <v>Chicopee Housing Authority</v>
          </cell>
          <cell r="D224">
            <v>0</v>
          </cell>
          <cell r="E224">
            <v>0</v>
          </cell>
        </row>
        <row r="225">
          <cell r="B225" t="str">
            <v>MA010</v>
          </cell>
          <cell r="C225" t="str">
            <v>Lawrence Housing Authority</v>
          </cell>
          <cell r="D225">
            <v>0</v>
          </cell>
          <cell r="E225">
            <v>0</v>
          </cell>
        </row>
        <row r="226">
          <cell r="B226" t="str">
            <v>MA016</v>
          </cell>
          <cell r="C226" t="str">
            <v>Chelsea Housing Authority</v>
          </cell>
          <cell r="D226">
            <v>0</v>
          </cell>
          <cell r="E226">
            <v>10</v>
          </cell>
        </row>
        <row r="227">
          <cell r="B227" t="str">
            <v>MA017</v>
          </cell>
          <cell r="C227" t="str">
            <v>Taunton Housing Authority</v>
          </cell>
          <cell r="D227">
            <v>0</v>
          </cell>
          <cell r="E227">
            <v>30</v>
          </cell>
        </row>
        <row r="228">
          <cell r="B228" t="str">
            <v>MA020</v>
          </cell>
          <cell r="C228" t="str">
            <v>Quincy Housing Authority</v>
          </cell>
          <cell r="D228">
            <v>0</v>
          </cell>
          <cell r="E228">
            <v>0</v>
          </cell>
        </row>
        <row r="229">
          <cell r="B229" t="str">
            <v>MA024</v>
          </cell>
          <cell r="C229" t="str">
            <v>Brockton Housing Authority</v>
          </cell>
          <cell r="D229">
            <v>0</v>
          </cell>
          <cell r="E229">
            <v>0</v>
          </cell>
        </row>
        <row r="230">
          <cell r="B230" t="str">
            <v>MA026</v>
          </cell>
          <cell r="C230" t="str">
            <v>Northampton Housing Authority</v>
          </cell>
          <cell r="D230">
            <v>0</v>
          </cell>
          <cell r="E230">
            <v>0</v>
          </cell>
        </row>
        <row r="231">
          <cell r="B231" t="str">
            <v>MA031</v>
          </cell>
          <cell r="C231" t="str">
            <v>Somerville Housing Authority</v>
          </cell>
          <cell r="D231">
            <v>0</v>
          </cell>
          <cell r="E231">
            <v>0</v>
          </cell>
        </row>
        <row r="232">
          <cell r="B232" t="str">
            <v>MA033</v>
          </cell>
          <cell r="C232" t="str">
            <v>Brookline Housing Authority</v>
          </cell>
          <cell r="D232">
            <v>0</v>
          </cell>
          <cell r="E232">
            <v>0</v>
          </cell>
        </row>
        <row r="233">
          <cell r="B233" t="str">
            <v>MA035</v>
          </cell>
          <cell r="C233" t="str">
            <v>Springfield Housing Authority</v>
          </cell>
          <cell r="D233">
            <v>0</v>
          </cell>
          <cell r="E233">
            <v>0</v>
          </cell>
        </row>
        <row r="234">
          <cell r="B234" t="str">
            <v>MA040</v>
          </cell>
          <cell r="C234" t="str">
            <v>Dedham Housing Authority</v>
          </cell>
          <cell r="D234">
            <v>0</v>
          </cell>
          <cell r="E234">
            <v>10</v>
          </cell>
        </row>
        <row r="235">
          <cell r="B235" t="str">
            <v>MA046</v>
          </cell>
          <cell r="C235" t="str">
            <v>Barnstable Housing Authority</v>
          </cell>
          <cell r="D235">
            <v>0</v>
          </cell>
          <cell r="E235">
            <v>0</v>
          </cell>
        </row>
        <row r="236">
          <cell r="B236" t="str">
            <v>MA047</v>
          </cell>
          <cell r="C236" t="str">
            <v>Falmouth Housing Authority</v>
          </cell>
          <cell r="D236">
            <v>0</v>
          </cell>
          <cell r="E236">
            <v>0</v>
          </cell>
        </row>
        <row r="237">
          <cell r="B237" t="str">
            <v>MA050</v>
          </cell>
          <cell r="C237" t="str">
            <v>Westfield Housing Authority</v>
          </cell>
          <cell r="D237">
            <v>0</v>
          </cell>
          <cell r="E237">
            <v>0</v>
          </cell>
        </row>
        <row r="238">
          <cell r="B238" t="str">
            <v>MA054</v>
          </cell>
          <cell r="C238" t="str">
            <v>Peabody Housing Authority</v>
          </cell>
          <cell r="D238">
            <v>0</v>
          </cell>
          <cell r="E238">
            <v>0</v>
          </cell>
        </row>
        <row r="239">
          <cell r="B239" t="str">
            <v>MA059</v>
          </cell>
          <cell r="C239" t="str">
            <v>Plymouth Housing Authority</v>
          </cell>
          <cell r="D239">
            <v>0</v>
          </cell>
          <cell r="E239">
            <v>0</v>
          </cell>
        </row>
        <row r="240">
          <cell r="B240" t="str">
            <v>MA085</v>
          </cell>
          <cell r="C240" t="str">
            <v>Amherst Housing Authority</v>
          </cell>
          <cell r="D240">
            <v>0</v>
          </cell>
          <cell r="E240">
            <v>0</v>
          </cell>
        </row>
        <row r="241">
          <cell r="B241" t="str">
            <v>MA094</v>
          </cell>
          <cell r="C241" t="str">
            <v>Franklin County Regional Housing Authority</v>
          </cell>
          <cell r="D241">
            <v>0</v>
          </cell>
          <cell r="E241">
            <v>0</v>
          </cell>
        </row>
        <row r="242">
          <cell r="B242" t="str">
            <v>MA095</v>
          </cell>
          <cell r="C242" t="str">
            <v>Yarmouth Housing Authority</v>
          </cell>
          <cell r="D242">
            <v>0</v>
          </cell>
          <cell r="E242">
            <v>10</v>
          </cell>
        </row>
        <row r="243">
          <cell r="B243" t="str">
            <v>MA096</v>
          </cell>
          <cell r="C243" t="str">
            <v>Greenfield Housing Authority</v>
          </cell>
          <cell r="D243">
            <v>0</v>
          </cell>
          <cell r="E243">
            <v>0</v>
          </cell>
        </row>
        <row r="244">
          <cell r="B244" t="str">
            <v>MA108</v>
          </cell>
          <cell r="C244" t="str">
            <v>Chelmsford Housing Authority</v>
          </cell>
          <cell r="D244">
            <v>0</v>
          </cell>
          <cell r="E244">
            <v>0</v>
          </cell>
        </row>
        <row r="245">
          <cell r="B245" t="str">
            <v>MA134</v>
          </cell>
          <cell r="C245" t="str">
            <v>Mansfield Housing Authority</v>
          </cell>
          <cell r="D245">
            <v>0</v>
          </cell>
          <cell r="E245">
            <v>0</v>
          </cell>
        </row>
        <row r="246">
          <cell r="B246" t="str">
            <v>MA147</v>
          </cell>
          <cell r="C246" t="str">
            <v>Milton Housing Authority</v>
          </cell>
          <cell r="D246">
            <v>0</v>
          </cell>
          <cell r="E246">
            <v>0</v>
          </cell>
        </row>
        <row r="247">
          <cell r="B247" t="str">
            <v>MA181</v>
          </cell>
          <cell r="C247" t="str">
            <v>Sandwich Housing Authority</v>
          </cell>
          <cell r="D247">
            <v>0</v>
          </cell>
          <cell r="E247">
            <v>0</v>
          </cell>
        </row>
        <row r="248">
          <cell r="B248" t="str">
            <v>MA188</v>
          </cell>
          <cell r="C248" t="str">
            <v>The Bridge of Central Massachusetts</v>
          </cell>
          <cell r="D248">
            <v>10</v>
          </cell>
          <cell r="E248">
            <v>0</v>
          </cell>
        </row>
        <row r="249">
          <cell r="B249" t="str">
            <v>MA880</v>
          </cell>
          <cell r="C249" t="str">
            <v>Bridgewell</v>
          </cell>
          <cell r="D249">
            <v>10</v>
          </cell>
          <cell r="E249">
            <v>0</v>
          </cell>
        </row>
        <row r="250">
          <cell r="B250" t="str">
            <v>MA881</v>
          </cell>
          <cell r="C250" t="str">
            <v>Middlesex North Resources Center, Inc.</v>
          </cell>
          <cell r="D250">
            <v>10</v>
          </cell>
          <cell r="E250">
            <v>0</v>
          </cell>
        </row>
        <row r="251">
          <cell r="B251" t="str">
            <v>MA882</v>
          </cell>
          <cell r="C251" t="str">
            <v>Community Teamwork, Inc.</v>
          </cell>
          <cell r="D251">
            <v>0</v>
          </cell>
          <cell r="E251">
            <v>10</v>
          </cell>
        </row>
        <row r="252">
          <cell r="B252" t="str">
            <v>MA883</v>
          </cell>
          <cell r="C252" t="str">
            <v>American Training Inc</v>
          </cell>
          <cell r="D252">
            <v>0</v>
          </cell>
          <cell r="E252">
            <v>0</v>
          </cell>
        </row>
        <row r="253">
          <cell r="B253" t="str">
            <v>MA901</v>
          </cell>
          <cell r="C253" t="str">
            <v>Department of Housing &amp; Community Development</v>
          </cell>
          <cell r="D253">
            <v>0</v>
          </cell>
          <cell r="E253">
            <v>0</v>
          </cell>
        </row>
        <row r="254">
          <cell r="B254" t="str">
            <v>MD002</v>
          </cell>
          <cell r="C254" t="str">
            <v>Housing Authority of Baltimore City</v>
          </cell>
          <cell r="D254">
            <v>0</v>
          </cell>
          <cell r="E254">
            <v>0</v>
          </cell>
        </row>
        <row r="255">
          <cell r="B255" t="str">
            <v>MD003</v>
          </cell>
          <cell r="C255" t="str">
            <v>Frederick Housing Authority</v>
          </cell>
          <cell r="D255">
            <v>0</v>
          </cell>
          <cell r="E255">
            <v>10</v>
          </cell>
        </row>
        <row r="256">
          <cell r="B256" t="str">
            <v>MD004</v>
          </cell>
          <cell r="C256" t="str">
            <v>Housing Opprty Com of Montgomery Co</v>
          </cell>
          <cell r="D256">
            <v>50</v>
          </cell>
          <cell r="E256">
            <v>0</v>
          </cell>
        </row>
        <row r="257">
          <cell r="B257" t="str">
            <v>MD007</v>
          </cell>
          <cell r="C257" t="str">
            <v>Rockville Housing Enterprises</v>
          </cell>
          <cell r="D257">
            <v>0</v>
          </cell>
          <cell r="E257">
            <v>0</v>
          </cell>
        </row>
        <row r="258">
          <cell r="B258" t="str">
            <v>MD018</v>
          </cell>
          <cell r="C258" t="str">
            <v>Housing Commisson of Anne Arundel County</v>
          </cell>
          <cell r="D258">
            <v>0</v>
          </cell>
          <cell r="E258">
            <v>0</v>
          </cell>
        </row>
        <row r="259">
          <cell r="B259" t="str">
            <v>MD021</v>
          </cell>
          <cell r="C259" t="str">
            <v>Housing Authority of St. Mary's County, MD</v>
          </cell>
          <cell r="D259">
            <v>0</v>
          </cell>
          <cell r="E259">
            <v>0</v>
          </cell>
        </row>
        <row r="260">
          <cell r="B260" t="str">
            <v>MD022</v>
          </cell>
          <cell r="C260" t="str">
            <v>Housing Authority of Calvert County</v>
          </cell>
          <cell r="D260">
            <v>0</v>
          </cell>
          <cell r="E260">
            <v>10</v>
          </cell>
        </row>
        <row r="261">
          <cell r="B261" t="str">
            <v>MD023</v>
          </cell>
          <cell r="C261" t="str">
            <v>Howard County Housing Commission</v>
          </cell>
          <cell r="D261">
            <v>30</v>
          </cell>
          <cell r="E261">
            <v>0</v>
          </cell>
        </row>
        <row r="262">
          <cell r="B262" t="str">
            <v>MD025</v>
          </cell>
          <cell r="C262" t="str">
            <v>Harford County Housing Agency</v>
          </cell>
          <cell r="D262">
            <v>0</v>
          </cell>
          <cell r="E262">
            <v>0</v>
          </cell>
        </row>
        <row r="263">
          <cell r="B263" t="str">
            <v>MD028</v>
          </cell>
          <cell r="C263" t="str">
            <v>Housing Authority of Washington County</v>
          </cell>
          <cell r="D263">
            <v>10</v>
          </cell>
          <cell r="E263">
            <v>0</v>
          </cell>
        </row>
        <row r="264">
          <cell r="B264" t="str">
            <v>MD029</v>
          </cell>
          <cell r="C264" t="str">
            <v>Cecil County Housing Agency</v>
          </cell>
          <cell r="D264">
            <v>0</v>
          </cell>
          <cell r="E264">
            <v>0</v>
          </cell>
        </row>
        <row r="265">
          <cell r="B265" t="str">
            <v>MD032</v>
          </cell>
          <cell r="C265" t="str">
            <v>Carroll County Housing And Community Dev</v>
          </cell>
          <cell r="D265">
            <v>0</v>
          </cell>
          <cell r="E265">
            <v>10</v>
          </cell>
        </row>
        <row r="266">
          <cell r="B266" t="str">
            <v>MD033</v>
          </cell>
          <cell r="C266" t="str">
            <v>Baltimore County, MD</v>
          </cell>
          <cell r="D266">
            <v>0</v>
          </cell>
          <cell r="E266">
            <v>50</v>
          </cell>
        </row>
        <row r="267">
          <cell r="B267" t="str">
            <v>MD901</v>
          </cell>
          <cell r="C267" t="str">
            <v>MD Dept. of Housing And Community Development</v>
          </cell>
          <cell r="D267">
            <v>0</v>
          </cell>
          <cell r="E267">
            <v>0</v>
          </cell>
        </row>
        <row r="268">
          <cell r="B268" t="str">
            <v>ME002</v>
          </cell>
          <cell r="C268" t="str">
            <v>Fort Fairfield Housing Authority</v>
          </cell>
          <cell r="D268">
            <v>5</v>
          </cell>
          <cell r="E268">
            <v>5</v>
          </cell>
        </row>
        <row r="269">
          <cell r="B269" t="str">
            <v>ME003</v>
          </cell>
          <cell r="C269" t="str">
            <v>Portland Housing Authority</v>
          </cell>
          <cell r="D269">
            <v>0</v>
          </cell>
          <cell r="E269">
            <v>20</v>
          </cell>
        </row>
        <row r="270">
          <cell r="B270" t="str">
            <v>ME004</v>
          </cell>
          <cell r="C270" t="str">
            <v>Presque Isle Housing Authority</v>
          </cell>
          <cell r="D270">
            <v>0</v>
          </cell>
          <cell r="E270">
            <v>0</v>
          </cell>
        </row>
        <row r="271">
          <cell r="B271" t="str">
            <v>ME005</v>
          </cell>
          <cell r="C271" t="str">
            <v>Lewiston Housing Authority</v>
          </cell>
          <cell r="D271">
            <v>0</v>
          </cell>
          <cell r="E271">
            <v>0</v>
          </cell>
        </row>
        <row r="272">
          <cell r="B272" t="str">
            <v>ME006</v>
          </cell>
          <cell r="C272" t="str">
            <v>Brunswick Housing Authority</v>
          </cell>
          <cell r="D272">
            <v>0</v>
          </cell>
          <cell r="E272">
            <v>10</v>
          </cell>
        </row>
        <row r="273">
          <cell r="B273" t="str">
            <v>ME015</v>
          </cell>
          <cell r="C273" t="str">
            <v>The Housing Authority of the City of Westbroo</v>
          </cell>
          <cell r="D273">
            <v>0</v>
          </cell>
          <cell r="E273">
            <v>10</v>
          </cell>
        </row>
        <row r="274">
          <cell r="B274" t="str">
            <v>ME019</v>
          </cell>
          <cell r="C274" t="str">
            <v>Bath Housing Authority</v>
          </cell>
          <cell r="D274">
            <v>0</v>
          </cell>
          <cell r="E274">
            <v>0</v>
          </cell>
        </row>
        <row r="275">
          <cell r="B275" t="str">
            <v>ME025</v>
          </cell>
          <cell r="C275" t="str">
            <v>Caribou Housing Agency</v>
          </cell>
          <cell r="D275">
            <v>0</v>
          </cell>
          <cell r="E275">
            <v>0</v>
          </cell>
        </row>
        <row r="276">
          <cell r="B276" t="str">
            <v>ME028</v>
          </cell>
          <cell r="C276" t="str">
            <v>Biddeford Housing Authority</v>
          </cell>
          <cell r="D276">
            <v>0</v>
          </cell>
          <cell r="E276">
            <v>10</v>
          </cell>
        </row>
        <row r="277">
          <cell r="B277" t="str">
            <v>ME030</v>
          </cell>
          <cell r="C277" t="str">
            <v>Augusta Housing Authority</v>
          </cell>
          <cell r="D277">
            <v>0</v>
          </cell>
          <cell r="E277">
            <v>10</v>
          </cell>
        </row>
        <row r="278">
          <cell r="B278" t="str">
            <v>ME901</v>
          </cell>
          <cell r="C278" t="str">
            <v>Maine State Housing Authority</v>
          </cell>
          <cell r="D278">
            <v>0</v>
          </cell>
          <cell r="E278">
            <v>0</v>
          </cell>
        </row>
        <row r="279">
          <cell r="B279" t="str">
            <v>MI001</v>
          </cell>
          <cell r="C279" t="str">
            <v>Detroit Housing Commission</v>
          </cell>
          <cell r="D279">
            <v>0</v>
          </cell>
          <cell r="E279">
            <v>0</v>
          </cell>
        </row>
        <row r="280">
          <cell r="B280" t="str">
            <v>MI005</v>
          </cell>
          <cell r="C280" t="str">
            <v>Pontiac Housing Commission</v>
          </cell>
          <cell r="D280">
            <v>0</v>
          </cell>
          <cell r="E280">
            <v>0</v>
          </cell>
        </row>
        <row r="281">
          <cell r="B281" t="str">
            <v>MI009</v>
          </cell>
          <cell r="C281" t="str">
            <v>Flint Housing Commission</v>
          </cell>
          <cell r="D281">
            <v>0</v>
          </cell>
          <cell r="E281">
            <v>0</v>
          </cell>
        </row>
        <row r="282">
          <cell r="B282" t="str">
            <v>MI039</v>
          </cell>
          <cell r="C282" t="str">
            <v>Port Huron Housing Commission</v>
          </cell>
          <cell r="D282">
            <v>10</v>
          </cell>
          <cell r="E282">
            <v>0</v>
          </cell>
        </row>
        <row r="283">
          <cell r="B283" t="str">
            <v>MI048</v>
          </cell>
          <cell r="C283" t="str">
            <v>Melvindale Housing Commission</v>
          </cell>
          <cell r="D283">
            <v>0</v>
          </cell>
          <cell r="E283">
            <v>0</v>
          </cell>
        </row>
        <row r="284">
          <cell r="B284" t="str">
            <v>MI064</v>
          </cell>
          <cell r="C284" t="str">
            <v>Ann Arbor Housing Commission</v>
          </cell>
          <cell r="D284">
            <v>0</v>
          </cell>
          <cell r="E284">
            <v>0</v>
          </cell>
        </row>
        <row r="285">
          <cell r="B285" t="str">
            <v>MI073</v>
          </cell>
          <cell r="C285" t="str">
            <v>Grand Rapids Housing Commission</v>
          </cell>
          <cell r="D285">
            <v>0</v>
          </cell>
          <cell r="E285">
            <v>0</v>
          </cell>
        </row>
        <row r="286">
          <cell r="B286" t="str">
            <v>MI115</v>
          </cell>
          <cell r="C286" t="str">
            <v>Wyoming Housing Commission</v>
          </cell>
          <cell r="D286">
            <v>0</v>
          </cell>
          <cell r="E286">
            <v>0</v>
          </cell>
        </row>
        <row r="287">
          <cell r="B287" t="str">
            <v>MI168</v>
          </cell>
          <cell r="C287" t="str">
            <v>Ingham County Housing Commission</v>
          </cell>
          <cell r="D287">
            <v>0</v>
          </cell>
          <cell r="E287">
            <v>0</v>
          </cell>
        </row>
        <row r="288">
          <cell r="B288" t="str">
            <v>MI880</v>
          </cell>
          <cell r="C288" t="str">
            <v>Housing Services for Eaton County</v>
          </cell>
          <cell r="D288">
            <v>0</v>
          </cell>
          <cell r="E288">
            <v>0</v>
          </cell>
        </row>
        <row r="289">
          <cell r="B289" t="str">
            <v>MI901</v>
          </cell>
          <cell r="C289" t="str">
            <v>Michigan State Housing Development Authority</v>
          </cell>
          <cell r="D289">
            <v>0</v>
          </cell>
          <cell r="E289">
            <v>0</v>
          </cell>
        </row>
        <row r="290">
          <cell r="B290" t="str">
            <v>MN001</v>
          </cell>
          <cell r="C290" t="str">
            <v>Public Housing Agency of the City of St Paul</v>
          </cell>
          <cell r="D290">
            <v>30</v>
          </cell>
          <cell r="E290">
            <v>0</v>
          </cell>
        </row>
        <row r="291">
          <cell r="B291" t="str">
            <v>MN002</v>
          </cell>
          <cell r="C291" t="str">
            <v>PHA In And for the City of Minneapolis</v>
          </cell>
          <cell r="D291">
            <v>0</v>
          </cell>
          <cell r="E291">
            <v>0</v>
          </cell>
        </row>
        <row r="292">
          <cell r="B292" t="str">
            <v>MN003</v>
          </cell>
          <cell r="C292" t="str">
            <v>HRA of Duluth, Minnesota</v>
          </cell>
          <cell r="D292">
            <v>0</v>
          </cell>
          <cell r="E292">
            <v>0</v>
          </cell>
        </row>
        <row r="293">
          <cell r="B293" t="str">
            <v>MN008</v>
          </cell>
          <cell r="C293" t="str">
            <v>HRA of Fergus Falls, Minnesota</v>
          </cell>
          <cell r="D293">
            <v>0</v>
          </cell>
          <cell r="E293">
            <v>0</v>
          </cell>
        </row>
        <row r="294">
          <cell r="B294" t="str">
            <v>MN018</v>
          </cell>
          <cell r="C294" t="str">
            <v>HRA of Wadena, Minnesota</v>
          </cell>
          <cell r="D294">
            <v>0</v>
          </cell>
          <cell r="E294">
            <v>0</v>
          </cell>
        </row>
        <row r="295">
          <cell r="B295" t="str">
            <v>MN038</v>
          </cell>
          <cell r="C295" t="str">
            <v>HRA of St. Cloud, Minnesota</v>
          </cell>
          <cell r="D295">
            <v>10</v>
          </cell>
          <cell r="E295">
            <v>0</v>
          </cell>
        </row>
        <row r="296">
          <cell r="B296" t="str">
            <v>MN063</v>
          </cell>
          <cell r="C296" t="str">
            <v>Mankato EDA</v>
          </cell>
          <cell r="D296">
            <v>10</v>
          </cell>
          <cell r="E296">
            <v>0</v>
          </cell>
        </row>
        <row r="297">
          <cell r="B297" t="str">
            <v>MN144</v>
          </cell>
          <cell r="C297" t="str">
            <v>Housing Authority of St Louis Park, Minnesota</v>
          </cell>
          <cell r="D297">
            <v>10</v>
          </cell>
          <cell r="E297">
            <v>0</v>
          </cell>
        </row>
        <row r="298">
          <cell r="B298" t="str">
            <v>MN147</v>
          </cell>
          <cell r="C298" t="str">
            <v>Dakota County CDA</v>
          </cell>
          <cell r="D298">
            <v>20</v>
          </cell>
          <cell r="E298">
            <v>0</v>
          </cell>
        </row>
        <row r="299">
          <cell r="B299" t="str">
            <v>MN151</v>
          </cell>
          <cell r="C299" t="str">
            <v>Olmsted County HRA</v>
          </cell>
          <cell r="D299">
            <v>0</v>
          </cell>
          <cell r="E299">
            <v>0</v>
          </cell>
        </row>
        <row r="300">
          <cell r="B300" t="str">
            <v>MN154</v>
          </cell>
          <cell r="C300" t="str">
            <v>Itasca County HRA</v>
          </cell>
          <cell r="D300">
            <v>0</v>
          </cell>
          <cell r="E300">
            <v>10</v>
          </cell>
        </row>
        <row r="301">
          <cell r="B301" t="str">
            <v>MN163</v>
          </cell>
          <cell r="C301" t="str">
            <v>Metropolitan Council</v>
          </cell>
          <cell r="D301">
            <v>50</v>
          </cell>
          <cell r="E301">
            <v>0</v>
          </cell>
        </row>
        <row r="302">
          <cell r="B302" t="str">
            <v>MN164</v>
          </cell>
          <cell r="C302" t="str">
            <v>Clay County HRA</v>
          </cell>
          <cell r="D302">
            <v>10</v>
          </cell>
          <cell r="E302">
            <v>0</v>
          </cell>
        </row>
        <row r="303">
          <cell r="B303" t="str">
            <v>MN170</v>
          </cell>
          <cell r="C303" t="str">
            <v>Plymouth Housing &amp; Redevelopment Authority</v>
          </cell>
          <cell r="D303">
            <v>0</v>
          </cell>
          <cell r="E303">
            <v>10</v>
          </cell>
        </row>
        <row r="304">
          <cell r="B304" t="str">
            <v>MN172</v>
          </cell>
          <cell r="C304" t="str">
            <v>Stearns County HRA</v>
          </cell>
          <cell r="D304">
            <v>0</v>
          </cell>
          <cell r="E304">
            <v>0</v>
          </cell>
        </row>
        <row r="305">
          <cell r="B305" t="str">
            <v>MN179</v>
          </cell>
          <cell r="C305" t="str">
            <v>Morrison County HRA</v>
          </cell>
          <cell r="D305">
            <v>0</v>
          </cell>
          <cell r="E305">
            <v>0</v>
          </cell>
        </row>
        <row r="306">
          <cell r="B306" t="str">
            <v>MN180</v>
          </cell>
          <cell r="C306" t="str">
            <v>Todd County HRA</v>
          </cell>
          <cell r="D306">
            <v>0</v>
          </cell>
          <cell r="E306">
            <v>0</v>
          </cell>
        </row>
        <row r="307">
          <cell r="B307" t="str">
            <v>MN184</v>
          </cell>
          <cell r="C307" t="str">
            <v>Scott County Community Development Agency</v>
          </cell>
          <cell r="D307">
            <v>0</v>
          </cell>
          <cell r="E307">
            <v>10</v>
          </cell>
        </row>
        <row r="308">
          <cell r="B308" t="str">
            <v>MN192</v>
          </cell>
          <cell r="C308" t="str">
            <v>Douglas County HRA</v>
          </cell>
          <cell r="D308">
            <v>10</v>
          </cell>
          <cell r="E308">
            <v>0</v>
          </cell>
        </row>
        <row r="309">
          <cell r="B309" t="str">
            <v>MN193</v>
          </cell>
          <cell r="C309" t="str">
            <v>Rice County HRA</v>
          </cell>
          <cell r="D309">
            <v>0</v>
          </cell>
          <cell r="E309">
            <v>0</v>
          </cell>
        </row>
        <row r="310">
          <cell r="B310" t="str">
            <v>MN212</v>
          </cell>
          <cell r="C310" t="str">
            <v>Washington County HRA</v>
          </cell>
          <cell r="D310">
            <v>0</v>
          </cell>
          <cell r="E310">
            <v>10</v>
          </cell>
        </row>
        <row r="311">
          <cell r="B311" t="str">
            <v>MN220</v>
          </cell>
          <cell r="C311" t="str">
            <v>Owatonna HRA</v>
          </cell>
          <cell r="D311">
            <v>0</v>
          </cell>
          <cell r="E311">
            <v>0</v>
          </cell>
        </row>
        <row r="312">
          <cell r="B312" t="str">
            <v>MN801</v>
          </cell>
          <cell r="C312" t="str">
            <v>Mental Health Resources</v>
          </cell>
          <cell r="D312">
            <v>0</v>
          </cell>
          <cell r="E312">
            <v>0</v>
          </cell>
        </row>
        <row r="313">
          <cell r="B313" t="str">
            <v>MN802</v>
          </cell>
          <cell r="C313" t="str">
            <v>South Metro Human Services</v>
          </cell>
          <cell r="D313">
            <v>0</v>
          </cell>
          <cell r="E313">
            <v>0</v>
          </cell>
        </row>
        <row r="314">
          <cell r="B314" t="str">
            <v>MO001</v>
          </cell>
          <cell r="C314" t="str">
            <v>St. Louis Housing Authority</v>
          </cell>
          <cell r="D314">
            <v>0</v>
          </cell>
          <cell r="E314">
            <v>50</v>
          </cell>
        </row>
        <row r="315">
          <cell r="B315" t="str">
            <v>MO002</v>
          </cell>
          <cell r="C315" t="str">
            <v>Housing Authority of Kansas City, Missouri</v>
          </cell>
          <cell r="D315">
            <v>50</v>
          </cell>
          <cell r="E315">
            <v>0</v>
          </cell>
        </row>
        <row r="316">
          <cell r="B316" t="str">
            <v>MO003</v>
          </cell>
          <cell r="C316" t="str">
            <v>St. Joseph Housing Authority</v>
          </cell>
          <cell r="D316">
            <v>0</v>
          </cell>
          <cell r="E316">
            <v>10</v>
          </cell>
        </row>
        <row r="317">
          <cell r="B317" t="str">
            <v>MO004</v>
          </cell>
          <cell r="C317" t="str">
            <v>Housing Authority of St. Louis County</v>
          </cell>
          <cell r="D317">
            <v>50</v>
          </cell>
          <cell r="E317">
            <v>0</v>
          </cell>
        </row>
        <row r="318">
          <cell r="B318" t="str">
            <v>MO007</v>
          </cell>
          <cell r="C318" t="str">
            <v>Housing Authority of the City of Columbia, MO</v>
          </cell>
          <cell r="D318">
            <v>25</v>
          </cell>
          <cell r="E318">
            <v>5</v>
          </cell>
        </row>
        <row r="319">
          <cell r="B319" t="str">
            <v>MO058</v>
          </cell>
          <cell r="C319" t="str">
            <v>Springfield Housing Authority</v>
          </cell>
          <cell r="D319">
            <v>0</v>
          </cell>
          <cell r="E319">
            <v>10</v>
          </cell>
        </row>
        <row r="320">
          <cell r="B320" t="str">
            <v>MO193</v>
          </cell>
          <cell r="C320" t="str">
            <v>Weston Housing Authority</v>
          </cell>
          <cell r="D320">
            <v>0</v>
          </cell>
          <cell r="E320">
            <v>0</v>
          </cell>
        </row>
        <row r="321">
          <cell r="B321" t="str">
            <v>MO198</v>
          </cell>
          <cell r="C321" t="str">
            <v>Boone County Public Housing Agency</v>
          </cell>
          <cell r="D321">
            <v>0</v>
          </cell>
          <cell r="E321">
            <v>10</v>
          </cell>
        </row>
        <row r="322">
          <cell r="B322" t="str">
            <v>MO199</v>
          </cell>
          <cell r="C322" t="str">
            <v>Lincoln County Public Housing Agency</v>
          </cell>
          <cell r="D322">
            <v>0</v>
          </cell>
          <cell r="E322">
            <v>0</v>
          </cell>
        </row>
        <row r="323">
          <cell r="B323" t="str">
            <v>MO203</v>
          </cell>
          <cell r="C323" t="str">
            <v>St. Francois County Public Housing Agency</v>
          </cell>
          <cell r="D323">
            <v>0</v>
          </cell>
          <cell r="E323">
            <v>0</v>
          </cell>
        </row>
        <row r="324">
          <cell r="B324" t="str">
            <v>MO205</v>
          </cell>
          <cell r="C324" t="str">
            <v>Franklin County Public Housing Agency</v>
          </cell>
          <cell r="D324">
            <v>0</v>
          </cell>
          <cell r="E324">
            <v>0</v>
          </cell>
        </row>
        <row r="325">
          <cell r="B325" t="str">
            <v>MO212</v>
          </cell>
          <cell r="C325" t="str">
            <v>Ripley County Public Housing Agency</v>
          </cell>
          <cell r="D325">
            <v>0</v>
          </cell>
          <cell r="E325">
            <v>0</v>
          </cell>
        </row>
        <row r="326">
          <cell r="B326" t="str">
            <v>MO215</v>
          </cell>
          <cell r="C326" t="str">
            <v>Jasper County Public Housing Agency</v>
          </cell>
          <cell r="D326">
            <v>10</v>
          </cell>
          <cell r="E326">
            <v>0</v>
          </cell>
        </row>
        <row r="327">
          <cell r="B327" t="str">
            <v>MO227</v>
          </cell>
          <cell r="C327" t="str">
            <v>Housing Assistance Prog of St Charles County</v>
          </cell>
          <cell r="D327">
            <v>0</v>
          </cell>
          <cell r="E327">
            <v>0</v>
          </cell>
        </row>
        <row r="328">
          <cell r="B328" t="str">
            <v>MS006</v>
          </cell>
          <cell r="C328" t="str">
            <v>Tennessee Valley Regional Housing Authority</v>
          </cell>
          <cell r="D328">
            <v>30</v>
          </cell>
          <cell r="E328">
            <v>0</v>
          </cell>
        </row>
        <row r="329">
          <cell r="B329" t="str">
            <v>MS019</v>
          </cell>
          <cell r="C329" t="str">
            <v>Mississippi Regional Housing Authority No. IV</v>
          </cell>
          <cell r="D329">
            <v>0</v>
          </cell>
          <cell r="E329">
            <v>30</v>
          </cell>
        </row>
        <row r="330">
          <cell r="B330" t="str">
            <v>MS040</v>
          </cell>
          <cell r="C330" t="str">
            <v>Mississippi Regional Housing Authority No. VIII</v>
          </cell>
          <cell r="D330">
            <v>0</v>
          </cell>
          <cell r="E330">
            <v>0</v>
          </cell>
        </row>
        <row r="331">
          <cell r="B331" t="str">
            <v>MS057</v>
          </cell>
          <cell r="C331" t="str">
            <v>Mississippi Regional Housing Authority No. VII</v>
          </cell>
          <cell r="D331">
            <v>0</v>
          </cell>
          <cell r="E331">
            <v>0</v>
          </cell>
        </row>
        <row r="332">
          <cell r="B332" t="str">
            <v>MS103</v>
          </cell>
          <cell r="C332" t="str">
            <v>The Housing Authority of the City of Jackson</v>
          </cell>
          <cell r="D332">
            <v>30</v>
          </cell>
          <cell r="E332">
            <v>0</v>
          </cell>
        </row>
        <row r="333">
          <cell r="B333" t="str">
            <v>MT001</v>
          </cell>
          <cell r="C333" t="str">
            <v>Housing Authority of Billings</v>
          </cell>
          <cell r="D333">
            <v>0</v>
          </cell>
          <cell r="E333">
            <v>0</v>
          </cell>
        </row>
        <row r="334">
          <cell r="B334" t="str">
            <v>MT003</v>
          </cell>
          <cell r="C334" t="str">
            <v>Housing Authority of Butte</v>
          </cell>
          <cell r="D334">
            <v>0</v>
          </cell>
          <cell r="E334">
            <v>0</v>
          </cell>
        </row>
        <row r="335">
          <cell r="B335" t="str">
            <v>MT033</v>
          </cell>
          <cell r="C335" t="str">
            <v>Missoula Housing Authority</v>
          </cell>
          <cell r="D335">
            <v>0</v>
          </cell>
          <cell r="E335">
            <v>0</v>
          </cell>
        </row>
        <row r="336">
          <cell r="B336" t="str">
            <v>MT901</v>
          </cell>
          <cell r="C336" t="str">
            <v>Montana Department of Commerce</v>
          </cell>
          <cell r="D336">
            <v>0</v>
          </cell>
          <cell r="E336">
            <v>0</v>
          </cell>
        </row>
        <row r="337">
          <cell r="B337" t="str">
            <v>NC001</v>
          </cell>
          <cell r="C337" t="str">
            <v>Housing Authority of the City of Wilmington</v>
          </cell>
          <cell r="D337">
            <v>0</v>
          </cell>
          <cell r="E337">
            <v>0</v>
          </cell>
        </row>
        <row r="338">
          <cell r="B338" t="str">
            <v>NC003</v>
          </cell>
          <cell r="C338" t="str">
            <v>Housing Authority of the City of Charlotte</v>
          </cell>
          <cell r="D338">
            <v>0</v>
          </cell>
          <cell r="E338">
            <v>0</v>
          </cell>
        </row>
        <row r="339">
          <cell r="B339" t="str">
            <v>NC006</v>
          </cell>
          <cell r="C339" t="str">
            <v>Housing Authority of the City of High Point</v>
          </cell>
          <cell r="D339">
            <v>0</v>
          </cell>
          <cell r="E339">
            <v>0</v>
          </cell>
        </row>
        <row r="340">
          <cell r="B340" t="str">
            <v>NC007</v>
          </cell>
          <cell r="C340" t="str">
            <v>Housing Authority of the City of Asheville</v>
          </cell>
          <cell r="D340">
            <v>0</v>
          </cell>
          <cell r="E340">
            <v>0</v>
          </cell>
        </row>
        <row r="341">
          <cell r="B341" t="str">
            <v>NC009</v>
          </cell>
          <cell r="C341" t="str">
            <v>Fayetteville Metropolitan Housing Authority</v>
          </cell>
          <cell r="D341">
            <v>0</v>
          </cell>
          <cell r="E341">
            <v>0</v>
          </cell>
        </row>
        <row r="342">
          <cell r="B342" t="str">
            <v>NC011</v>
          </cell>
          <cell r="C342" t="str">
            <v>Housing Authority of the City of Greensboro</v>
          </cell>
          <cell r="D342">
            <v>0</v>
          </cell>
          <cell r="E342">
            <v>0</v>
          </cell>
        </row>
        <row r="343">
          <cell r="B343" t="str">
            <v>NC012</v>
          </cell>
          <cell r="C343" t="str">
            <v>Housing Authority of the City of Winston-Salem</v>
          </cell>
          <cell r="D343">
            <v>0</v>
          </cell>
          <cell r="E343">
            <v>0</v>
          </cell>
        </row>
        <row r="344">
          <cell r="B344" t="str">
            <v>NC013</v>
          </cell>
          <cell r="C344" t="str">
            <v>The Housing Authority of the City of Durham</v>
          </cell>
          <cell r="D344">
            <v>0</v>
          </cell>
          <cell r="E344">
            <v>0</v>
          </cell>
        </row>
        <row r="345">
          <cell r="B345" t="str">
            <v>NC015</v>
          </cell>
          <cell r="C345" t="str">
            <v>Housing Authority of the City of Goldsboro</v>
          </cell>
          <cell r="D345">
            <v>0</v>
          </cell>
          <cell r="E345">
            <v>0</v>
          </cell>
        </row>
        <row r="346">
          <cell r="B346" t="str">
            <v>NC019</v>
          </cell>
          <cell r="C346" t="str">
            <v>Rocky Mount Housing Authority</v>
          </cell>
          <cell r="D346">
            <v>0</v>
          </cell>
          <cell r="E346">
            <v>0</v>
          </cell>
        </row>
        <row r="347">
          <cell r="B347" t="str">
            <v>NC020</v>
          </cell>
          <cell r="C347" t="str">
            <v>Housing Authority of the City of Wilson</v>
          </cell>
          <cell r="D347">
            <v>4</v>
          </cell>
          <cell r="E347">
            <v>0</v>
          </cell>
        </row>
        <row r="348">
          <cell r="B348" t="str">
            <v>NC021</v>
          </cell>
          <cell r="C348" t="str">
            <v>Housing Authority of the County of Wake</v>
          </cell>
          <cell r="D348">
            <v>0</v>
          </cell>
          <cell r="E348">
            <v>10</v>
          </cell>
        </row>
        <row r="349">
          <cell r="B349" t="str">
            <v>NC022</v>
          </cell>
          <cell r="C349" t="str">
            <v>Housing Authority of the City of Greenville</v>
          </cell>
          <cell r="D349">
            <v>0</v>
          </cell>
          <cell r="E349">
            <v>10</v>
          </cell>
        </row>
        <row r="350">
          <cell r="B350" t="str">
            <v>NC056</v>
          </cell>
          <cell r="C350" t="str">
            <v>City of Hickory Public Housing Authority</v>
          </cell>
          <cell r="D350">
            <v>0</v>
          </cell>
          <cell r="E350">
            <v>0</v>
          </cell>
        </row>
        <row r="351">
          <cell r="B351" t="str">
            <v>NC057</v>
          </cell>
          <cell r="C351" t="str">
            <v>Gastonia Housing Authority</v>
          </cell>
          <cell r="D351">
            <v>30</v>
          </cell>
          <cell r="E351">
            <v>0</v>
          </cell>
        </row>
        <row r="352">
          <cell r="B352" t="str">
            <v>NC065</v>
          </cell>
          <cell r="C352" t="str">
            <v>Monroe Housing Authority</v>
          </cell>
          <cell r="D352">
            <v>0</v>
          </cell>
          <cell r="E352">
            <v>0</v>
          </cell>
        </row>
        <row r="353">
          <cell r="B353" t="str">
            <v>NC087</v>
          </cell>
          <cell r="C353" t="str">
            <v>Mid-East Regional Housing Authority</v>
          </cell>
          <cell r="D353">
            <v>0</v>
          </cell>
          <cell r="E353">
            <v>0</v>
          </cell>
        </row>
        <row r="354">
          <cell r="B354" t="str">
            <v>NC120</v>
          </cell>
          <cell r="C354" t="str">
            <v>Chatham County Housing Authority</v>
          </cell>
          <cell r="D354">
            <v>0</v>
          </cell>
          <cell r="E354">
            <v>0</v>
          </cell>
        </row>
        <row r="355">
          <cell r="B355" t="str">
            <v>NC144</v>
          </cell>
          <cell r="C355" t="str">
            <v>Eastern Carolina Human Services Agency, Inc.</v>
          </cell>
          <cell r="D355">
            <v>0</v>
          </cell>
          <cell r="E355">
            <v>0</v>
          </cell>
        </row>
        <row r="356">
          <cell r="B356" t="str">
            <v>NC149</v>
          </cell>
          <cell r="C356" t="str">
            <v>Sandhills Community Action Program, Inc.</v>
          </cell>
          <cell r="D356">
            <v>0</v>
          </cell>
          <cell r="E356">
            <v>10</v>
          </cell>
        </row>
        <row r="357">
          <cell r="B357" t="str">
            <v>NC152</v>
          </cell>
          <cell r="C357" t="str">
            <v>Mountain Projects, Inc.</v>
          </cell>
          <cell r="D357">
            <v>0</v>
          </cell>
          <cell r="E357">
            <v>0</v>
          </cell>
        </row>
        <row r="358">
          <cell r="B358" t="str">
            <v>NC159</v>
          </cell>
          <cell r="C358" t="str">
            <v>Western Piedmont Council of Governments</v>
          </cell>
          <cell r="D358">
            <v>0</v>
          </cell>
          <cell r="E358">
            <v>0</v>
          </cell>
        </row>
        <row r="359">
          <cell r="B359" t="str">
            <v>NC167</v>
          </cell>
          <cell r="C359" t="str">
            <v>Northwestern Regional Housing Authority</v>
          </cell>
          <cell r="D359">
            <v>0</v>
          </cell>
          <cell r="E359">
            <v>30</v>
          </cell>
        </row>
        <row r="360">
          <cell r="B360" t="str">
            <v>NC901</v>
          </cell>
          <cell r="C360" t="str">
            <v>North Carolina Commission of Indian Affairs</v>
          </cell>
          <cell r="D360">
            <v>0</v>
          </cell>
          <cell r="E360">
            <v>0</v>
          </cell>
        </row>
        <row r="361">
          <cell r="B361" t="str">
            <v>ND001</v>
          </cell>
          <cell r="C361" t="str">
            <v>Housing Authority of Cass County</v>
          </cell>
          <cell r="D361">
            <v>10</v>
          </cell>
          <cell r="E361">
            <v>0</v>
          </cell>
        </row>
        <row r="362">
          <cell r="B362" t="str">
            <v>ND002</v>
          </cell>
          <cell r="C362" t="str">
            <v>Housing Authority of the City of Williston</v>
          </cell>
          <cell r="D362">
            <v>10</v>
          </cell>
          <cell r="E362">
            <v>0</v>
          </cell>
        </row>
        <row r="363">
          <cell r="B363" t="str">
            <v>ND011</v>
          </cell>
          <cell r="C363" t="str">
            <v>Great Plains Housing Authority</v>
          </cell>
          <cell r="D363">
            <v>10</v>
          </cell>
          <cell r="E363">
            <v>0</v>
          </cell>
        </row>
        <row r="364">
          <cell r="B364" t="str">
            <v>ND012</v>
          </cell>
          <cell r="C364" t="str">
            <v>Grand Forks Housing Authority</v>
          </cell>
          <cell r="D364">
            <v>30</v>
          </cell>
          <cell r="E364">
            <v>0</v>
          </cell>
        </row>
        <row r="365">
          <cell r="B365" t="str">
            <v>ND014</v>
          </cell>
          <cell r="C365" t="str">
            <v>Fargo Housing And Redevelopment Authority</v>
          </cell>
          <cell r="D365">
            <v>30</v>
          </cell>
          <cell r="E365">
            <v>0</v>
          </cell>
        </row>
        <row r="366">
          <cell r="B366" t="str">
            <v>ND017</v>
          </cell>
          <cell r="C366" t="str">
            <v>Minot Housing Authority</v>
          </cell>
          <cell r="D366">
            <v>10</v>
          </cell>
          <cell r="E366">
            <v>0</v>
          </cell>
        </row>
        <row r="367">
          <cell r="B367" t="str">
            <v>ND021</v>
          </cell>
          <cell r="C367" t="str">
            <v>Burleigh County Housing Authority</v>
          </cell>
          <cell r="D367">
            <v>0</v>
          </cell>
          <cell r="E367">
            <v>0</v>
          </cell>
        </row>
        <row r="368">
          <cell r="B368" t="str">
            <v>ND031</v>
          </cell>
          <cell r="C368" t="str">
            <v>Stark County Housing Authority</v>
          </cell>
          <cell r="D368">
            <v>10</v>
          </cell>
          <cell r="E368">
            <v>0</v>
          </cell>
        </row>
        <row r="369">
          <cell r="B369" t="str">
            <v>NE001</v>
          </cell>
          <cell r="C369" t="str">
            <v>Omaha Housing Authority</v>
          </cell>
          <cell r="D369">
            <v>0</v>
          </cell>
          <cell r="E369">
            <v>0</v>
          </cell>
        </row>
        <row r="370">
          <cell r="B370" t="str">
            <v>NE002</v>
          </cell>
          <cell r="C370" t="str">
            <v>Lincoln Housing Authority</v>
          </cell>
          <cell r="D370">
            <v>0</v>
          </cell>
          <cell r="E370">
            <v>0</v>
          </cell>
        </row>
        <row r="371">
          <cell r="B371" t="str">
            <v>NE004</v>
          </cell>
          <cell r="C371" t="str">
            <v>Kearney Housing Authority</v>
          </cell>
          <cell r="D371">
            <v>0</v>
          </cell>
          <cell r="E371">
            <v>0</v>
          </cell>
        </row>
        <row r="372">
          <cell r="B372" t="str">
            <v>NE153</v>
          </cell>
          <cell r="C372" t="str">
            <v>Douglas County Housing Authority</v>
          </cell>
          <cell r="D372">
            <v>30</v>
          </cell>
          <cell r="E372">
            <v>0</v>
          </cell>
        </row>
        <row r="373">
          <cell r="B373" t="str">
            <v>NE174</v>
          </cell>
          <cell r="C373" t="str">
            <v>Bellevue Housing Authority</v>
          </cell>
          <cell r="D373">
            <v>0</v>
          </cell>
          <cell r="E373">
            <v>0</v>
          </cell>
        </row>
        <row r="374">
          <cell r="B374" t="str">
            <v>NH001</v>
          </cell>
          <cell r="C374" t="str">
            <v>Manchester Housing &amp; Redevelopment Authority</v>
          </cell>
          <cell r="D374">
            <v>0</v>
          </cell>
          <cell r="E374">
            <v>0</v>
          </cell>
        </row>
        <row r="375">
          <cell r="B375" t="str">
            <v>NH003</v>
          </cell>
          <cell r="C375" t="str">
            <v>Dover Housing Authority</v>
          </cell>
          <cell r="D375">
            <v>10</v>
          </cell>
          <cell r="E375">
            <v>0</v>
          </cell>
        </row>
        <row r="376">
          <cell r="B376" t="str">
            <v>NH005</v>
          </cell>
          <cell r="C376" t="str">
            <v>Concord Housing Authority</v>
          </cell>
          <cell r="D376">
            <v>10</v>
          </cell>
          <cell r="E376">
            <v>0</v>
          </cell>
        </row>
        <row r="377">
          <cell r="B377" t="str">
            <v>NH010</v>
          </cell>
          <cell r="C377" t="str">
            <v>Keene Housing Authority</v>
          </cell>
          <cell r="D377">
            <v>0</v>
          </cell>
          <cell r="E377">
            <v>0</v>
          </cell>
        </row>
        <row r="378">
          <cell r="B378" t="str">
            <v>NH888</v>
          </cell>
          <cell r="C378" t="str">
            <v>Harbor Homes, Inc.</v>
          </cell>
          <cell r="D378">
            <v>0</v>
          </cell>
          <cell r="E378">
            <v>0</v>
          </cell>
        </row>
        <row r="379">
          <cell r="B379" t="str">
            <v>NH901</v>
          </cell>
          <cell r="C379" t="str">
            <v>New Hampshire Housing Finance Agency</v>
          </cell>
          <cell r="D379">
            <v>0</v>
          </cell>
          <cell r="E379">
            <v>30</v>
          </cell>
        </row>
        <row r="380">
          <cell r="B380" t="str">
            <v>NJ002</v>
          </cell>
          <cell r="C380" t="str">
            <v>Newark Housing Authority</v>
          </cell>
          <cell r="D380">
            <v>0</v>
          </cell>
          <cell r="E380">
            <v>0</v>
          </cell>
        </row>
        <row r="381">
          <cell r="B381" t="str">
            <v>NJ003</v>
          </cell>
          <cell r="C381" t="str">
            <v>Elizabeth Housing Authority</v>
          </cell>
          <cell r="D381">
            <v>0</v>
          </cell>
          <cell r="E381">
            <v>0</v>
          </cell>
        </row>
        <row r="382">
          <cell r="B382" t="str">
            <v>NJ004</v>
          </cell>
          <cell r="C382" t="str">
            <v>North Bergen Housing Authority</v>
          </cell>
          <cell r="D382">
            <v>0</v>
          </cell>
          <cell r="E382">
            <v>10</v>
          </cell>
        </row>
        <row r="383">
          <cell r="B383" t="str">
            <v>NJ009</v>
          </cell>
          <cell r="C383" t="str">
            <v>Housing Authority City of Jersey City</v>
          </cell>
          <cell r="D383">
            <v>30</v>
          </cell>
          <cell r="E383">
            <v>0</v>
          </cell>
        </row>
        <row r="384">
          <cell r="B384" t="str">
            <v>NJ012</v>
          </cell>
          <cell r="C384" t="str">
            <v>Bayonne Housing Authority</v>
          </cell>
          <cell r="D384">
            <v>0</v>
          </cell>
          <cell r="E384">
            <v>10</v>
          </cell>
        </row>
        <row r="385">
          <cell r="B385" t="str">
            <v>NJ054</v>
          </cell>
          <cell r="C385" t="str">
            <v>Housing Authority of the Township of Lakewood</v>
          </cell>
          <cell r="D385">
            <v>0</v>
          </cell>
          <cell r="E385">
            <v>0</v>
          </cell>
        </row>
        <row r="386">
          <cell r="B386" t="str">
            <v>NJ059</v>
          </cell>
          <cell r="C386" t="str">
            <v>Pleasantville Housing Authority</v>
          </cell>
          <cell r="D386">
            <v>0</v>
          </cell>
          <cell r="E386">
            <v>0</v>
          </cell>
        </row>
        <row r="387">
          <cell r="B387" t="str">
            <v>NJ063</v>
          </cell>
          <cell r="C387" t="str">
            <v>Vineland Housing Authority</v>
          </cell>
          <cell r="D387">
            <v>0</v>
          </cell>
          <cell r="E387">
            <v>0</v>
          </cell>
        </row>
        <row r="388">
          <cell r="B388" t="str">
            <v>NJ067</v>
          </cell>
          <cell r="C388" t="str">
            <v>Bergen County Housing Authority</v>
          </cell>
          <cell r="D388">
            <v>0</v>
          </cell>
          <cell r="E388">
            <v>0</v>
          </cell>
        </row>
        <row r="389">
          <cell r="B389" t="str">
            <v>NJ084</v>
          </cell>
          <cell r="C389" t="str">
            <v>Hunterdon County Division of Housing</v>
          </cell>
          <cell r="D389">
            <v>0</v>
          </cell>
          <cell r="E389">
            <v>10</v>
          </cell>
        </row>
        <row r="390">
          <cell r="B390" t="str">
            <v>NJ092</v>
          </cell>
          <cell r="C390" t="str">
            <v>Morris County Housing Authority</v>
          </cell>
          <cell r="D390">
            <v>10</v>
          </cell>
          <cell r="E390">
            <v>0</v>
          </cell>
        </row>
        <row r="391">
          <cell r="B391" t="str">
            <v>NJ097</v>
          </cell>
          <cell r="C391" t="str">
            <v>Somerville Housing Authority</v>
          </cell>
          <cell r="D391">
            <v>7</v>
          </cell>
          <cell r="E391">
            <v>0</v>
          </cell>
        </row>
        <row r="392">
          <cell r="B392" t="str">
            <v>NJ112</v>
          </cell>
          <cell r="C392" t="str">
            <v>Manville Housing Authority</v>
          </cell>
          <cell r="D392">
            <v>0</v>
          </cell>
          <cell r="E392">
            <v>0</v>
          </cell>
        </row>
        <row r="393">
          <cell r="B393" t="str">
            <v>NJ113</v>
          </cell>
          <cell r="C393" t="str">
            <v>Union County Housing Authority</v>
          </cell>
          <cell r="D393">
            <v>0</v>
          </cell>
          <cell r="E393">
            <v>0</v>
          </cell>
        </row>
        <row r="394">
          <cell r="B394" t="str">
            <v>NJ114</v>
          </cell>
          <cell r="C394" t="str">
            <v>Middlesex County</v>
          </cell>
          <cell r="D394">
            <v>0</v>
          </cell>
          <cell r="E394">
            <v>0</v>
          </cell>
        </row>
        <row r="395">
          <cell r="B395" t="str">
            <v>NJ204</v>
          </cell>
          <cell r="C395" t="str">
            <v>Gloucester County Housing Authority</v>
          </cell>
          <cell r="D395">
            <v>30</v>
          </cell>
          <cell r="E395">
            <v>0</v>
          </cell>
        </row>
        <row r="396">
          <cell r="B396" t="str">
            <v>NJ880</v>
          </cell>
          <cell r="C396" t="str">
            <v>Collaborative Support Programs of NJ</v>
          </cell>
          <cell r="D396">
            <v>0</v>
          </cell>
          <cell r="E396">
            <v>0</v>
          </cell>
        </row>
        <row r="397">
          <cell r="B397" t="str">
            <v>NJ881</v>
          </cell>
          <cell r="C397" t="str">
            <v>Community Enterprises Corporation</v>
          </cell>
          <cell r="D397">
            <v>0</v>
          </cell>
          <cell r="E397">
            <v>0</v>
          </cell>
        </row>
        <row r="398">
          <cell r="B398" t="str">
            <v>NJ882</v>
          </cell>
          <cell r="C398" t="str">
            <v>Jersey City Episcopal CDC</v>
          </cell>
          <cell r="D398">
            <v>0</v>
          </cell>
          <cell r="E398">
            <v>0</v>
          </cell>
        </row>
        <row r="399">
          <cell r="B399" t="str">
            <v>NJ912</v>
          </cell>
          <cell r="C399" t="str">
            <v>State of NJ Dept. of Comm. Affairs</v>
          </cell>
          <cell r="D399">
            <v>0</v>
          </cell>
          <cell r="E399">
            <v>0</v>
          </cell>
        </row>
        <row r="400">
          <cell r="B400" t="str">
            <v>NM001</v>
          </cell>
          <cell r="C400" t="str">
            <v>City of Albuquerque Housing Authority</v>
          </cell>
          <cell r="D400">
            <v>0</v>
          </cell>
          <cell r="E400">
            <v>0</v>
          </cell>
        </row>
        <row r="401">
          <cell r="B401" t="str">
            <v>NM009</v>
          </cell>
          <cell r="C401" t="str">
            <v>Santa Fe Civic Housing Authority</v>
          </cell>
          <cell r="D401">
            <v>0</v>
          </cell>
          <cell r="E401">
            <v>0</v>
          </cell>
        </row>
        <row r="402">
          <cell r="B402" t="str">
            <v>NM020</v>
          </cell>
          <cell r="C402" t="str">
            <v>Housing Authority of the City of Truth Or Consequences</v>
          </cell>
          <cell r="D402">
            <v>0</v>
          </cell>
          <cell r="E402">
            <v>0</v>
          </cell>
        </row>
        <row r="403">
          <cell r="B403" t="str">
            <v>NM050</v>
          </cell>
          <cell r="C403" t="str">
            <v>Housing Authority of the County of Santa Fe</v>
          </cell>
          <cell r="D403">
            <v>10</v>
          </cell>
          <cell r="E403">
            <v>0</v>
          </cell>
        </row>
        <row r="404">
          <cell r="B404" t="str">
            <v>NM077</v>
          </cell>
          <cell r="C404" t="str">
            <v>Housing Authority of the County of Socorro</v>
          </cell>
          <cell r="D404">
            <v>0</v>
          </cell>
          <cell r="E404">
            <v>0</v>
          </cell>
        </row>
        <row r="405">
          <cell r="B405" t="str">
            <v>NV018</v>
          </cell>
          <cell r="C405" t="str">
            <v>Southern Nevada Regional Housing Authority</v>
          </cell>
          <cell r="D405">
            <v>50</v>
          </cell>
          <cell r="E405">
            <v>0</v>
          </cell>
        </row>
        <row r="406">
          <cell r="B406" t="str">
            <v>NV905</v>
          </cell>
          <cell r="C406" t="str">
            <v>Nevada Rural Hsg Auth</v>
          </cell>
          <cell r="D406">
            <v>0</v>
          </cell>
          <cell r="E406">
            <v>0</v>
          </cell>
        </row>
        <row r="407">
          <cell r="B407" t="str">
            <v>NY001</v>
          </cell>
          <cell r="C407" t="str">
            <v>Syracuse Housing Authority</v>
          </cell>
          <cell r="D407">
            <v>0</v>
          </cell>
          <cell r="E407">
            <v>0</v>
          </cell>
        </row>
        <row r="408">
          <cell r="B408" t="str">
            <v>NY002</v>
          </cell>
          <cell r="C408" t="str">
            <v>Buffalo Municipal Housing Authority</v>
          </cell>
          <cell r="D408">
            <v>0</v>
          </cell>
          <cell r="E408">
            <v>10</v>
          </cell>
        </row>
        <row r="409">
          <cell r="B409" t="str">
            <v>NY005</v>
          </cell>
          <cell r="C409" t="str">
            <v>New York City Housing Authority</v>
          </cell>
          <cell r="D409">
            <v>0</v>
          </cell>
          <cell r="E409">
            <v>0</v>
          </cell>
        </row>
        <row r="410">
          <cell r="B410" t="str">
            <v>NY006</v>
          </cell>
          <cell r="C410" t="str">
            <v>Utica Housing Authority</v>
          </cell>
          <cell r="D410">
            <v>10</v>
          </cell>
          <cell r="E410">
            <v>0</v>
          </cell>
        </row>
        <row r="411">
          <cell r="B411" t="str">
            <v>NY009</v>
          </cell>
          <cell r="C411" t="str">
            <v>Albany Housing Authority</v>
          </cell>
          <cell r="D411">
            <v>0</v>
          </cell>
          <cell r="E411">
            <v>0</v>
          </cell>
        </row>
        <row r="412">
          <cell r="B412" t="str">
            <v>NY012</v>
          </cell>
          <cell r="C412" t="str">
            <v>Troy Housing Authority</v>
          </cell>
          <cell r="D412">
            <v>0</v>
          </cell>
          <cell r="E412">
            <v>0</v>
          </cell>
        </row>
        <row r="413">
          <cell r="B413" t="str">
            <v>NY020</v>
          </cell>
          <cell r="C413" t="str">
            <v>Saratoga Springs Housing Authority</v>
          </cell>
          <cell r="D413">
            <v>0</v>
          </cell>
          <cell r="E413">
            <v>0</v>
          </cell>
        </row>
        <row r="414">
          <cell r="B414" t="str">
            <v>NY041</v>
          </cell>
          <cell r="C414" t="str">
            <v>Rochester Housing Authority</v>
          </cell>
          <cell r="D414">
            <v>25</v>
          </cell>
          <cell r="E414">
            <v>0</v>
          </cell>
        </row>
        <row r="415">
          <cell r="B415" t="str">
            <v>NY044</v>
          </cell>
          <cell r="C415" t="str">
            <v>Geneva Housing Authority</v>
          </cell>
          <cell r="D415">
            <v>0</v>
          </cell>
          <cell r="E415">
            <v>0</v>
          </cell>
        </row>
        <row r="416">
          <cell r="B416" t="str">
            <v>NY048</v>
          </cell>
          <cell r="C416" t="str">
            <v>Gloversville Housing Authority</v>
          </cell>
          <cell r="D416">
            <v>0</v>
          </cell>
          <cell r="E416">
            <v>0</v>
          </cell>
        </row>
        <row r="417">
          <cell r="B417" t="str">
            <v>NY060</v>
          </cell>
          <cell r="C417" t="str">
            <v>Amsterdam Housing Authority</v>
          </cell>
          <cell r="D417">
            <v>0</v>
          </cell>
          <cell r="E417">
            <v>0</v>
          </cell>
        </row>
        <row r="418">
          <cell r="B418" t="str">
            <v>NY066</v>
          </cell>
          <cell r="C418" t="str">
            <v>Auburn Housing Authority</v>
          </cell>
          <cell r="D418">
            <v>0</v>
          </cell>
          <cell r="E418">
            <v>0</v>
          </cell>
        </row>
        <row r="419">
          <cell r="B419" t="str">
            <v>NY077</v>
          </cell>
          <cell r="C419" t="str">
            <v>Town of Islip Housing Authority</v>
          </cell>
          <cell r="D419">
            <v>0</v>
          </cell>
          <cell r="E419">
            <v>0</v>
          </cell>
        </row>
        <row r="420">
          <cell r="B420" t="str">
            <v>NY079</v>
          </cell>
          <cell r="C420" t="str">
            <v>Glens Falls Housing Authority</v>
          </cell>
          <cell r="D420">
            <v>10</v>
          </cell>
          <cell r="E420">
            <v>0</v>
          </cell>
        </row>
        <row r="421">
          <cell r="B421" t="str">
            <v>NY086</v>
          </cell>
          <cell r="C421" t="str">
            <v>North Hempstead Housing Authority</v>
          </cell>
          <cell r="D421">
            <v>0</v>
          </cell>
          <cell r="E421">
            <v>0</v>
          </cell>
        </row>
        <row r="422">
          <cell r="B422" t="str">
            <v>NY091</v>
          </cell>
          <cell r="C422" t="str">
            <v>Town of Amherst</v>
          </cell>
          <cell r="D422">
            <v>0</v>
          </cell>
          <cell r="E422">
            <v>0</v>
          </cell>
        </row>
        <row r="423">
          <cell r="B423" t="str">
            <v>NY110</v>
          </cell>
          <cell r="C423" t="str">
            <v>New York City Department of Housing Preservation &amp; Dev.</v>
          </cell>
          <cell r="D423">
            <v>50</v>
          </cell>
          <cell r="E423">
            <v>0</v>
          </cell>
        </row>
        <row r="424">
          <cell r="B424" t="str">
            <v>NY134</v>
          </cell>
          <cell r="C424" t="str">
            <v>Port Jervis CDA</v>
          </cell>
          <cell r="D424">
            <v>10</v>
          </cell>
          <cell r="E424">
            <v>0</v>
          </cell>
        </row>
        <row r="425">
          <cell r="B425" t="str">
            <v>NY158</v>
          </cell>
          <cell r="C425" t="str">
            <v>Village of Kiryas Joel HA</v>
          </cell>
          <cell r="D425">
            <v>10</v>
          </cell>
          <cell r="E425">
            <v>0</v>
          </cell>
        </row>
        <row r="426">
          <cell r="B426" t="str">
            <v>NY160</v>
          </cell>
          <cell r="C426" t="str">
            <v>Village of Kaser</v>
          </cell>
          <cell r="D426">
            <v>0</v>
          </cell>
          <cell r="E426">
            <v>10</v>
          </cell>
        </row>
        <row r="427">
          <cell r="B427" t="str">
            <v>NY408</v>
          </cell>
          <cell r="C427" t="str">
            <v>Town of Colonie</v>
          </cell>
          <cell r="D427">
            <v>0</v>
          </cell>
          <cell r="E427">
            <v>0</v>
          </cell>
        </row>
        <row r="428">
          <cell r="B428" t="str">
            <v>NY409</v>
          </cell>
          <cell r="C428" t="str">
            <v>City of Buffalo</v>
          </cell>
          <cell r="D428">
            <v>0</v>
          </cell>
          <cell r="E428">
            <v>0</v>
          </cell>
        </row>
        <row r="429">
          <cell r="B429" t="str">
            <v>NY552</v>
          </cell>
          <cell r="C429" t="str">
            <v>Village of New Hartford</v>
          </cell>
          <cell r="D429">
            <v>0</v>
          </cell>
          <cell r="E429">
            <v>0</v>
          </cell>
        </row>
        <row r="430">
          <cell r="B430" t="str">
            <v>NY888</v>
          </cell>
          <cell r="C430" t="str">
            <v>Mercy Haven Inc.</v>
          </cell>
          <cell r="D430">
            <v>0</v>
          </cell>
          <cell r="E430">
            <v>0</v>
          </cell>
        </row>
        <row r="431">
          <cell r="B431" t="str">
            <v>NY889</v>
          </cell>
          <cell r="C431" t="str">
            <v>Southern Tier Environments for Living</v>
          </cell>
          <cell r="D431">
            <v>0</v>
          </cell>
          <cell r="E431">
            <v>0</v>
          </cell>
        </row>
        <row r="432">
          <cell r="B432" t="str">
            <v>NY891</v>
          </cell>
          <cell r="C432" t="str">
            <v>Options for Community Living</v>
          </cell>
          <cell r="D432">
            <v>0</v>
          </cell>
          <cell r="E432">
            <v>0</v>
          </cell>
        </row>
        <row r="433">
          <cell r="B433" t="str">
            <v>NY895</v>
          </cell>
          <cell r="C433" t="str">
            <v>Community Development Corp of Long Island (CDCLI)</v>
          </cell>
          <cell r="D433">
            <v>0</v>
          </cell>
          <cell r="E433">
            <v>0</v>
          </cell>
        </row>
        <row r="434">
          <cell r="B434" t="str">
            <v>NY904</v>
          </cell>
          <cell r="C434" t="str">
            <v>NYS Housing Trust Fund Corporation</v>
          </cell>
          <cell r="D434">
            <v>0</v>
          </cell>
          <cell r="E434">
            <v>50</v>
          </cell>
        </row>
        <row r="435">
          <cell r="B435" t="str">
            <v>OH001</v>
          </cell>
          <cell r="C435" t="str">
            <v>Columbus Metropolitan Housing Authority</v>
          </cell>
          <cell r="D435">
            <v>0</v>
          </cell>
          <cell r="E435">
            <v>0</v>
          </cell>
        </row>
        <row r="436">
          <cell r="B436" t="str">
            <v>OH003</v>
          </cell>
          <cell r="C436" t="str">
            <v>Cuyahoga Metropolitan Housing Authority</v>
          </cell>
          <cell r="D436">
            <v>25</v>
          </cell>
          <cell r="E436">
            <v>0</v>
          </cell>
        </row>
        <row r="437">
          <cell r="B437" t="str">
            <v>OH004</v>
          </cell>
          <cell r="C437" t="str">
            <v>Cincinnati Metropolitan Housing Authority</v>
          </cell>
          <cell r="D437">
            <v>0</v>
          </cell>
          <cell r="E437">
            <v>0</v>
          </cell>
        </row>
        <row r="438">
          <cell r="B438" t="str">
            <v>OH005</v>
          </cell>
          <cell r="C438" t="str">
            <v>Dayton Metropolitan Housing Authority</v>
          </cell>
          <cell r="D438">
            <v>0</v>
          </cell>
          <cell r="E438">
            <v>0</v>
          </cell>
        </row>
        <row r="439">
          <cell r="B439" t="str">
            <v>OH006</v>
          </cell>
          <cell r="C439" t="str">
            <v>Lucas Metropolitan Housing Authority</v>
          </cell>
          <cell r="D439">
            <v>0</v>
          </cell>
          <cell r="E439">
            <v>0</v>
          </cell>
        </row>
        <row r="440">
          <cell r="B440" t="str">
            <v>OH007</v>
          </cell>
          <cell r="C440" t="str">
            <v>Akron Metropolitan Housing Authority</v>
          </cell>
          <cell r="D440">
            <v>0</v>
          </cell>
          <cell r="E440">
            <v>50</v>
          </cell>
        </row>
        <row r="441">
          <cell r="B441" t="str">
            <v>OH016</v>
          </cell>
          <cell r="C441" t="str">
            <v>Mansfield Metropolitan Housing Authority</v>
          </cell>
          <cell r="D441">
            <v>0</v>
          </cell>
          <cell r="E441">
            <v>0</v>
          </cell>
        </row>
        <row r="442">
          <cell r="B442" t="str">
            <v>OH018</v>
          </cell>
          <cell r="C442" t="str">
            <v>Stark Metropolitan Housing Authority</v>
          </cell>
          <cell r="D442">
            <v>0</v>
          </cell>
          <cell r="E442">
            <v>0</v>
          </cell>
        </row>
        <row r="443">
          <cell r="B443" t="str">
            <v>OH021</v>
          </cell>
          <cell r="C443" t="str">
            <v>Springfield Metropolitan Housing Authority</v>
          </cell>
          <cell r="D443">
            <v>0</v>
          </cell>
          <cell r="E443">
            <v>0</v>
          </cell>
        </row>
        <row r="444">
          <cell r="B444" t="str">
            <v>OH025</v>
          </cell>
          <cell r="C444" t="str">
            <v>Lake Metropolitan Housing Authority</v>
          </cell>
          <cell r="D444">
            <v>0</v>
          </cell>
          <cell r="E444">
            <v>10</v>
          </cell>
        </row>
        <row r="445">
          <cell r="B445" t="str">
            <v>OH026</v>
          </cell>
          <cell r="C445" t="str">
            <v>Columbiana Metropolitan Housing Authority</v>
          </cell>
          <cell r="D445">
            <v>0</v>
          </cell>
          <cell r="E445">
            <v>0</v>
          </cell>
        </row>
        <row r="446">
          <cell r="B446" t="str">
            <v>OH027</v>
          </cell>
          <cell r="C446" t="str">
            <v>Medina Metropolitan Housing Authority</v>
          </cell>
          <cell r="D446">
            <v>0</v>
          </cell>
          <cell r="E446">
            <v>10</v>
          </cell>
        </row>
        <row r="447">
          <cell r="B447" t="str">
            <v>OH028</v>
          </cell>
          <cell r="C447" t="str">
            <v>Erie Metropolitan Housing Authority</v>
          </cell>
          <cell r="D447">
            <v>0</v>
          </cell>
          <cell r="E447">
            <v>0</v>
          </cell>
        </row>
        <row r="448">
          <cell r="B448" t="str">
            <v>OH029</v>
          </cell>
          <cell r="C448" t="str">
            <v>Ashtabula Metropolitan Housing Authority</v>
          </cell>
          <cell r="D448">
            <v>0</v>
          </cell>
          <cell r="E448">
            <v>0</v>
          </cell>
        </row>
        <row r="449">
          <cell r="B449" t="str">
            <v>OH030</v>
          </cell>
          <cell r="C449" t="str">
            <v>Huron Metropolitan Housing Authority</v>
          </cell>
          <cell r="D449">
            <v>0</v>
          </cell>
          <cell r="E449">
            <v>0</v>
          </cell>
        </row>
        <row r="450">
          <cell r="B450" t="str">
            <v>OH031</v>
          </cell>
          <cell r="C450" t="str">
            <v>Portage Metropolitan Housing Authority</v>
          </cell>
          <cell r="D450">
            <v>30</v>
          </cell>
          <cell r="E450">
            <v>0</v>
          </cell>
        </row>
        <row r="451">
          <cell r="B451" t="str">
            <v>OH039</v>
          </cell>
          <cell r="C451" t="str">
            <v>Crawford Metropolitan Housing Authority</v>
          </cell>
          <cell r="D451">
            <v>0</v>
          </cell>
          <cell r="E451">
            <v>0</v>
          </cell>
        </row>
        <row r="452">
          <cell r="B452" t="str">
            <v>OH040</v>
          </cell>
          <cell r="C452" t="str">
            <v>Jackson County Metropolitan Housing Authority</v>
          </cell>
          <cell r="D452">
            <v>0</v>
          </cell>
          <cell r="E452">
            <v>0</v>
          </cell>
        </row>
        <row r="453">
          <cell r="B453" t="str">
            <v>OH042</v>
          </cell>
          <cell r="C453" t="str">
            <v>Geauga Metropolitan Housing Authority</v>
          </cell>
          <cell r="D453">
            <v>0</v>
          </cell>
          <cell r="E453">
            <v>0</v>
          </cell>
        </row>
        <row r="454">
          <cell r="B454" t="str">
            <v>OH043</v>
          </cell>
          <cell r="C454" t="str">
            <v>Licking Metropolitan Housing Authority</v>
          </cell>
          <cell r="D454">
            <v>0</v>
          </cell>
          <cell r="E454">
            <v>0</v>
          </cell>
        </row>
        <row r="455">
          <cell r="B455" t="str">
            <v>OH049</v>
          </cell>
          <cell r="C455" t="str">
            <v>Warren Metropolitan Housing Authority</v>
          </cell>
          <cell r="D455">
            <v>0</v>
          </cell>
          <cell r="E455">
            <v>0</v>
          </cell>
        </row>
        <row r="456">
          <cell r="B456" t="str">
            <v>OH050</v>
          </cell>
          <cell r="C456" t="str">
            <v>Knox Metropolitan Housing Authority</v>
          </cell>
          <cell r="D456">
            <v>10</v>
          </cell>
          <cell r="E456">
            <v>0</v>
          </cell>
        </row>
        <row r="457">
          <cell r="B457" t="str">
            <v>OH054</v>
          </cell>
          <cell r="C457" t="str">
            <v>Sandusky Metropolitan Housing Authority</v>
          </cell>
          <cell r="D457">
            <v>0</v>
          </cell>
          <cell r="E457">
            <v>0</v>
          </cell>
        </row>
        <row r="458">
          <cell r="B458" t="str">
            <v>OH056</v>
          </cell>
          <cell r="C458" t="str">
            <v>Fayette Metropolitan Housing Authority</v>
          </cell>
          <cell r="D458">
            <v>0</v>
          </cell>
          <cell r="E458">
            <v>0</v>
          </cell>
        </row>
        <row r="459">
          <cell r="B459" t="str">
            <v>OH060</v>
          </cell>
          <cell r="C459" t="str">
            <v>Pike Metropolitan Housing Authority</v>
          </cell>
          <cell r="D459">
            <v>0</v>
          </cell>
          <cell r="E459">
            <v>0</v>
          </cell>
        </row>
        <row r="460">
          <cell r="B460" t="str">
            <v>OH066</v>
          </cell>
          <cell r="C460" t="str">
            <v>Morgan Metropolitan Housing Authority</v>
          </cell>
          <cell r="D460">
            <v>0</v>
          </cell>
          <cell r="E460">
            <v>0</v>
          </cell>
        </row>
        <row r="461">
          <cell r="B461" t="str">
            <v>OH075</v>
          </cell>
          <cell r="C461" t="str">
            <v>Seneca Metropolitan Housing Authority</v>
          </cell>
          <cell r="D461">
            <v>0</v>
          </cell>
          <cell r="E461">
            <v>0</v>
          </cell>
        </row>
        <row r="462">
          <cell r="B462" t="str">
            <v>OH076</v>
          </cell>
          <cell r="C462" t="str">
            <v>Marion Metropolitan Housing Authority</v>
          </cell>
          <cell r="D462">
            <v>0</v>
          </cell>
          <cell r="E462">
            <v>0</v>
          </cell>
        </row>
        <row r="463">
          <cell r="B463" t="str">
            <v>OH077</v>
          </cell>
          <cell r="C463" t="str">
            <v>City of Marietta</v>
          </cell>
          <cell r="D463">
            <v>0</v>
          </cell>
          <cell r="E463">
            <v>10</v>
          </cell>
        </row>
        <row r="464">
          <cell r="B464" t="str">
            <v>OH082</v>
          </cell>
          <cell r="C464" t="str">
            <v>Hancock Metropolitan Housing Authority</v>
          </cell>
          <cell r="D464">
            <v>0</v>
          </cell>
          <cell r="E464">
            <v>0</v>
          </cell>
        </row>
        <row r="465">
          <cell r="B465" t="str">
            <v>OH083</v>
          </cell>
          <cell r="C465" t="str">
            <v>Morrow Metropolitan Housing Authority</v>
          </cell>
          <cell r="D465">
            <v>0</v>
          </cell>
          <cell r="E465">
            <v>0</v>
          </cell>
        </row>
        <row r="466">
          <cell r="B466" t="str">
            <v>OH086</v>
          </cell>
          <cell r="C466" t="str">
            <v>Highland Metropolitan Housing Authority</v>
          </cell>
          <cell r="D466">
            <v>0</v>
          </cell>
          <cell r="E466">
            <v>0</v>
          </cell>
        </row>
        <row r="467">
          <cell r="B467" t="str">
            <v>OH882</v>
          </cell>
          <cell r="C467" t="str">
            <v>Emerald Development And Economic Network</v>
          </cell>
          <cell r="D467">
            <v>0</v>
          </cell>
          <cell r="E467">
            <v>0</v>
          </cell>
        </row>
        <row r="468">
          <cell r="B468" t="str">
            <v>OK002</v>
          </cell>
          <cell r="C468" t="str">
            <v>Housing Authority of the City of Oklahoma City</v>
          </cell>
          <cell r="D468">
            <v>0</v>
          </cell>
          <cell r="E468">
            <v>30</v>
          </cell>
        </row>
        <row r="469">
          <cell r="B469" t="str">
            <v>OK139</v>
          </cell>
          <cell r="C469" t="str">
            <v>Housing Authority of the City of Norman</v>
          </cell>
          <cell r="D469">
            <v>0</v>
          </cell>
          <cell r="E469">
            <v>0</v>
          </cell>
        </row>
        <row r="470">
          <cell r="B470" t="str">
            <v>OR001</v>
          </cell>
          <cell r="C470" t="str">
            <v>Housing Authority of Clackamas County</v>
          </cell>
          <cell r="D470">
            <v>0</v>
          </cell>
          <cell r="E470">
            <v>30</v>
          </cell>
        </row>
        <row r="471">
          <cell r="B471" t="str">
            <v>OR002</v>
          </cell>
          <cell r="C471" t="str">
            <v>Housing Authority of Portland</v>
          </cell>
          <cell r="D471">
            <v>0</v>
          </cell>
          <cell r="E471">
            <v>0</v>
          </cell>
        </row>
        <row r="472">
          <cell r="B472" t="str">
            <v>OR003</v>
          </cell>
          <cell r="C472" t="str">
            <v>Housing Authority of Douglas County</v>
          </cell>
          <cell r="D472">
            <v>0</v>
          </cell>
          <cell r="E472">
            <v>0</v>
          </cell>
        </row>
        <row r="473">
          <cell r="B473" t="str">
            <v>OR005</v>
          </cell>
          <cell r="C473" t="str">
            <v>Housing Authority of Lincoln County</v>
          </cell>
          <cell r="D473">
            <v>0</v>
          </cell>
          <cell r="E473">
            <v>10</v>
          </cell>
        </row>
        <row r="474">
          <cell r="B474" t="str">
            <v>OR006</v>
          </cell>
          <cell r="C474" t="str">
            <v>Housing Authority &amp; Comm Svcs of Lane Co</v>
          </cell>
          <cell r="D474">
            <v>0</v>
          </cell>
          <cell r="E474">
            <v>30</v>
          </cell>
        </row>
        <row r="475">
          <cell r="B475" t="str">
            <v>OR008</v>
          </cell>
          <cell r="C475" t="str">
            <v>Housing And Urban Renewal Agency of Polk County</v>
          </cell>
          <cell r="D475">
            <v>0</v>
          </cell>
          <cell r="E475">
            <v>0</v>
          </cell>
        </row>
        <row r="476">
          <cell r="B476" t="str">
            <v>OR011</v>
          </cell>
          <cell r="C476" t="str">
            <v>Housing Authority of the City of Salem</v>
          </cell>
          <cell r="D476">
            <v>0</v>
          </cell>
          <cell r="E476">
            <v>0</v>
          </cell>
        </row>
        <row r="477">
          <cell r="B477" t="str">
            <v>OR015</v>
          </cell>
          <cell r="C477" t="str">
            <v>Housing Authority of Jackson County</v>
          </cell>
          <cell r="D477">
            <v>0</v>
          </cell>
          <cell r="E477">
            <v>0</v>
          </cell>
        </row>
        <row r="478">
          <cell r="B478" t="str">
            <v>OR016</v>
          </cell>
          <cell r="C478" t="str">
            <v>Housing Authority of Yamhill County</v>
          </cell>
          <cell r="D478">
            <v>0</v>
          </cell>
          <cell r="E478">
            <v>0</v>
          </cell>
        </row>
        <row r="479">
          <cell r="B479" t="str">
            <v>OR017</v>
          </cell>
          <cell r="C479" t="str">
            <v>Klamath Housing Authority</v>
          </cell>
          <cell r="D479">
            <v>0</v>
          </cell>
          <cell r="E479">
            <v>10</v>
          </cell>
        </row>
        <row r="480">
          <cell r="B480" t="str">
            <v>OR019</v>
          </cell>
          <cell r="C480" t="str">
            <v>Linn-Benton Housing Authority</v>
          </cell>
          <cell r="D480">
            <v>0</v>
          </cell>
          <cell r="E480">
            <v>0</v>
          </cell>
        </row>
        <row r="481">
          <cell r="B481" t="str">
            <v>OR020</v>
          </cell>
          <cell r="C481" t="str">
            <v>Coos-Curry Housing Authority</v>
          </cell>
          <cell r="D481">
            <v>0</v>
          </cell>
          <cell r="E481">
            <v>0</v>
          </cell>
        </row>
        <row r="482">
          <cell r="B482" t="str">
            <v>OR022</v>
          </cell>
          <cell r="C482" t="str">
            <v>Housing Authority of Washington County</v>
          </cell>
          <cell r="D482">
            <v>30</v>
          </cell>
          <cell r="E482">
            <v>0</v>
          </cell>
        </row>
        <row r="483">
          <cell r="B483" t="str">
            <v>OR026</v>
          </cell>
          <cell r="C483" t="str">
            <v>Mid-Columbia Housing Authority</v>
          </cell>
          <cell r="D483">
            <v>0</v>
          </cell>
          <cell r="E483">
            <v>0</v>
          </cell>
        </row>
        <row r="484">
          <cell r="B484" t="str">
            <v>OR031</v>
          </cell>
          <cell r="C484" t="str">
            <v>Josephine Housing Community Development Council</v>
          </cell>
          <cell r="D484">
            <v>0</v>
          </cell>
          <cell r="E484">
            <v>0</v>
          </cell>
        </row>
        <row r="485">
          <cell r="B485" t="str">
            <v>OR032</v>
          </cell>
          <cell r="C485" t="str">
            <v>Northeast Oregon Housing Authority</v>
          </cell>
          <cell r="D485">
            <v>0</v>
          </cell>
          <cell r="E485">
            <v>0</v>
          </cell>
        </row>
        <row r="486">
          <cell r="B486" t="str">
            <v>OR034</v>
          </cell>
          <cell r="C486" t="str">
            <v>Central Oregon Regional Housing Authority</v>
          </cell>
          <cell r="D486">
            <v>0</v>
          </cell>
          <cell r="E486">
            <v>0</v>
          </cell>
        </row>
        <row r="487">
          <cell r="B487" t="str">
            <v>PA001</v>
          </cell>
          <cell r="C487" t="str">
            <v>Housing Authority of the City of Pittsburgh</v>
          </cell>
          <cell r="D487">
            <v>0</v>
          </cell>
          <cell r="E487">
            <v>0</v>
          </cell>
        </row>
        <row r="488">
          <cell r="B488" t="str">
            <v>PA002</v>
          </cell>
          <cell r="C488" t="str">
            <v>Philadelphia Housing Authority</v>
          </cell>
          <cell r="D488">
            <v>0</v>
          </cell>
          <cell r="E488">
            <v>50</v>
          </cell>
        </row>
        <row r="489">
          <cell r="B489" t="str">
            <v>PA006</v>
          </cell>
          <cell r="C489" t="str">
            <v>Allegheny County Housing Authority</v>
          </cell>
          <cell r="D489">
            <v>50</v>
          </cell>
          <cell r="E489">
            <v>0</v>
          </cell>
        </row>
        <row r="490">
          <cell r="B490" t="str">
            <v>PA007</v>
          </cell>
          <cell r="C490" t="str">
            <v>Chester Housing Authority</v>
          </cell>
          <cell r="D490">
            <v>0</v>
          </cell>
          <cell r="E490">
            <v>0</v>
          </cell>
        </row>
        <row r="491">
          <cell r="B491" t="str">
            <v>PA009</v>
          </cell>
          <cell r="C491" t="str">
            <v>Reading Housing Authority</v>
          </cell>
          <cell r="D491">
            <v>0</v>
          </cell>
          <cell r="E491">
            <v>0</v>
          </cell>
        </row>
        <row r="492">
          <cell r="B492" t="str">
            <v>PA010</v>
          </cell>
          <cell r="C492" t="str">
            <v>Housing Authority of the County of Butler</v>
          </cell>
          <cell r="D492">
            <v>0</v>
          </cell>
          <cell r="E492">
            <v>0</v>
          </cell>
        </row>
        <row r="493">
          <cell r="B493" t="str">
            <v>PA012</v>
          </cell>
          <cell r="C493" t="str">
            <v>Montgomery County Housing Authority</v>
          </cell>
          <cell r="D493">
            <v>0</v>
          </cell>
          <cell r="E493">
            <v>0</v>
          </cell>
        </row>
        <row r="494">
          <cell r="B494" t="str">
            <v>PA014</v>
          </cell>
          <cell r="C494" t="str">
            <v>Housing Authority of the County of Beaver</v>
          </cell>
          <cell r="D494">
            <v>0</v>
          </cell>
          <cell r="E494">
            <v>0</v>
          </cell>
        </row>
        <row r="495">
          <cell r="B495" t="str">
            <v>PA016</v>
          </cell>
          <cell r="C495" t="str">
            <v>Schuylkill County Housing Authority</v>
          </cell>
          <cell r="D495">
            <v>0</v>
          </cell>
          <cell r="E495">
            <v>0</v>
          </cell>
        </row>
        <row r="496">
          <cell r="B496" t="str">
            <v>PA022</v>
          </cell>
          <cell r="C496" t="str">
            <v>Housing Authority of the City of York</v>
          </cell>
          <cell r="D496">
            <v>0</v>
          </cell>
          <cell r="E496">
            <v>0</v>
          </cell>
        </row>
        <row r="497">
          <cell r="B497" t="str">
            <v>PA023</v>
          </cell>
          <cell r="C497" t="str">
            <v>Housing Authority County of Delaware</v>
          </cell>
          <cell r="D497">
            <v>30</v>
          </cell>
          <cell r="E497">
            <v>0</v>
          </cell>
        </row>
        <row r="498">
          <cell r="B498" t="str">
            <v>PA027</v>
          </cell>
          <cell r="C498" t="str">
            <v>Housing Authority of the County of Huntingdon</v>
          </cell>
          <cell r="D498">
            <v>0</v>
          </cell>
          <cell r="E498">
            <v>10</v>
          </cell>
        </row>
        <row r="499">
          <cell r="B499" t="str">
            <v>PA028</v>
          </cell>
          <cell r="C499" t="str">
            <v>The Housing Authority of Monroe County</v>
          </cell>
          <cell r="D499">
            <v>0</v>
          </cell>
          <cell r="E499">
            <v>0</v>
          </cell>
        </row>
        <row r="500">
          <cell r="B500" t="str">
            <v>PA034</v>
          </cell>
          <cell r="C500" t="str">
            <v>Housing Authority of the County of Franklin</v>
          </cell>
          <cell r="D500">
            <v>10</v>
          </cell>
          <cell r="E500">
            <v>0</v>
          </cell>
        </row>
        <row r="501">
          <cell r="B501" t="str">
            <v>PA035</v>
          </cell>
          <cell r="C501" t="str">
            <v>Housing Authority of the County of Dauphin</v>
          </cell>
          <cell r="D501">
            <v>0</v>
          </cell>
          <cell r="E501">
            <v>0</v>
          </cell>
        </row>
        <row r="502">
          <cell r="B502" t="str">
            <v>PA036</v>
          </cell>
          <cell r="C502" t="str">
            <v>The Housing Auth of the City of Lancaster</v>
          </cell>
          <cell r="D502">
            <v>0</v>
          </cell>
          <cell r="E502">
            <v>0</v>
          </cell>
        </row>
        <row r="503">
          <cell r="B503" t="str">
            <v>PA046</v>
          </cell>
          <cell r="C503" t="str">
            <v>Housing Authority of the County of Chester</v>
          </cell>
          <cell r="D503">
            <v>0</v>
          </cell>
          <cell r="E503">
            <v>0</v>
          </cell>
        </row>
        <row r="504">
          <cell r="B504" t="str">
            <v>PA051</v>
          </cell>
          <cell r="C504" t="str">
            <v>Bucks County Housing Authority</v>
          </cell>
          <cell r="D504">
            <v>0</v>
          </cell>
          <cell r="E504">
            <v>0</v>
          </cell>
        </row>
        <row r="505">
          <cell r="B505" t="str">
            <v>PA061</v>
          </cell>
          <cell r="C505" t="str">
            <v>Housing Authority of the County of Jefferson</v>
          </cell>
          <cell r="D505">
            <v>0</v>
          </cell>
          <cell r="E505">
            <v>10</v>
          </cell>
        </row>
        <row r="506">
          <cell r="B506" t="str">
            <v>PA067</v>
          </cell>
          <cell r="C506" t="str">
            <v>Carbon County Housing Authority</v>
          </cell>
          <cell r="D506">
            <v>0</v>
          </cell>
          <cell r="E506">
            <v>0</v>
          </cell>
        </row>
        <row r="507">
          <cell r="B507" t="str">
            <v>PA069</v>
          </cell>
          <cell r="C507" t="str">
            <v>Housing Authority of the County of Blair</v>
          </cell>
          <cell r="D507">
            <v>0</v>
          </cell>
          <cell r="E507">
            <v>0</v>
          </cell>
        </row>
        <row r="508">
          <cell r="B508" t="str">
            <v>PA076</v>
          </cell>
          <cell r="C508" t="str">
            <v>Northampton County Housing Authority</v>
          </cell>
          <cell r="D508">
            <v>0</v>
          </cell>
          <cell r="E508">
            <v>0</v>
          </cell>
        </row>
        <row r="509">
          <cell r="B509" t="str">
            <v>PA078</v>
          </cell>
          <cell r="C509" t="str">
            <v>Wayne County Housing Authority</v>
          </cell>
          <cell r="D509">
            <v>0</v>
          </cell>
          <cell r="E509">
            <v>0</v>
          </cell>
        </row>
        <row r="510">
          <cell r="B510" t="str">
            <v>PA082</v>
          </cell>
          <cell r="C510" t="str">
            <v>Housing Authority of the County of Union</v>
          </cell>
          <cell r="D510">
            <v>0</v>
          </cell>
          <cell r="E510">
            <v>10</v>
          </cell>
        </row>
        <row r="511">
          <cell r="B511" t="str">
            <v>PA086</v>
          </cell>
          <cell r="C511" t="str">
            <v>Housing Authority of the County of Clarion</v>
          </cell>
          <cell r="D511">
            <v>10</v>
          </cell>
          <cell r="E511">
            <v>0</v>
          </cell>
        </row>
        <row r="512">
          <cell r="B512" t="str">
            <v>PA088</v>
          </cell>
          <cell r="C512" t="str">
            <v>Centre County Housing Authority</v>
          </cell>
          <cell r="D512">
            <v>0</v>
          </cell>
          <cell r="E512">
            <v>0</v>
          </cell>
        </row>
        <row r="513">
          <cell r="B513" t="str">
            <v>PA091</v>
          </cell>
          <cell r="C513" t="str">
            <v>Adams County Housing Authority</v>
          </cell>
          <cell r="D513">
            <v>0</v>
          </cell>
          <cell r="E513">
            <v>0</v>
          </cell>
        </row>
        <row r="514">
          <cell r="B514" t="str">
            <v>RI001</v>
          </cell>
          <cell r="C514" t="str">
            <v>Housing Authority Providence</v>
          </cell>
          <cell r="D514">
            <v>0</v>
          </cell>
          <cell r="E514">
            <v>0</v>
          </cell>
        </row>
        <row r="515">
          <cell r="B515" t="str">
            <v>RI002</v>
          </cell>
          <cell r="C515" t="str">
            <v>Housing Authority of the City of Pawtucket</v>
          </cell>
          <cell r="D515">
            <v>0</v>
          </cell>
          <cell r="E515">
            <v>0</v>
          </cell>
        </row>
        <row r="516">
          <cell r="B516" t="str">
            <v>RI004</v>
          </cell>
          <cell r="C516" t="str">
            <v>Central Falls Housing Authority</v>
          </cell>
          <cell r="D516">
            <v>0</v>
          </cell>
          <cell r="E516">
            <v>0</v>
          </cell>
        </row>
        <row r="517">
          <cell r="B517" t="str">
            <v>RI017</v>
          </cell>
          <cell r="C517" t="str">
            <v>North Providence Housing Authority</v>
          </cell>
          <cell r="D517">
            <v>0</v>
          </cell>
          <cell r="E517">
            <v>0</v>
          </cell>
        </row>
        <row r="518">
          <cell r="B518" t="str">
            <v>RI028</v>
          </cell>
          <cell r="C518" t="str">
            <v>Kent County Mental Health Center</v>
          </cell>
          <cell r="D518">
            <v>0</v>
          </cell>
          <cell r="E518">
            <v>0</v>
          </cell>
        </row>
        <row r="519">
          <cell r="B519" t="str">
            <v>RI029</v>
          </cell>
          <cell r="C519" t="str">
            <v>Gateway Healthcare, Inc.</v>
          </cell>
          <cell r="D519">
            <v>0</v>
          </cell>
          <cell r="E519">
            <v>0</v>
          </cell>
        </row>
        <row r="520">
          <cell r="B520" t="str">
            <v>RQ007</v>
          </cell>
          <cell r="C520" t="str">
            <v>Municipality of Caguas</v>
          </cell>
          <cell r="D520">
            <v>0</v>
          </cell>
          <cell r="E520">
            <v>0</v>
          </cell>
        </row>
        <row r="521">
          <cell r="B521" t="str">
            <v>RQ012</v>
          </cell>
          <cell r="C521" t="str">
            <v>Municipality of Aguadilla</v>
          </cell>
          <cell r="D521">
            <v>0</v>
          </cell>
          <cell r="E521">
            <v>0</v>
          </cell>
        </row>
        <row r="522">
          <cell r="B522" t="str">
            <v>RQ032</v>
          </cell>
          <cell r="C522" t="str">
            <v>Municipality of Vega Baja</v>
          </cell>
          <cell r="D522">
            <v>0</v>
          </cell>
          <cell r="E522">
            <v>10</v>
          </cell>
        </row>
        <row r="523">
          <cell r="B523" t="str">
            <v>RQ036</v>
          </cell>
          <cell r="C523" t="str">
            <v>Municipality of Fajardo</v>
          </cell>
          <cell r="D523">
            <v>0</v>
          </cell>
          <cell r="E523">
            <v>0</v>
          </cell>
        </row>
        <row r="524">
          <cell r="B524" t="str">
            <v>RQ056</v>
          </cell>
          <cell r="C524" t="str">
            <v>Municipality of Vega Alta</v>
          </cell>
          <cell r="D524">
            <v>0</v>
          </cell>
          <cell r="E524">
            <v>0</v>
          </cell>
        </row>
        <row r="525">
          <cell r="B525" t="str">
            <v>RQ901</v>
          </cell>
          <cell r="C525" t="str">
            <v>Puerto Rico Dept of Housing</v>
          </cell>
          <cell r="D525">
            <v>0</v>
          </cell>
          <cell r="E525">
            <v>0</v>
          </cell>
        </row>
        <row r="526">
          <cell r="B526" t="str">
            <v>SC002</v>
          </cell>
          <cell r="C526" t="str">
            <v>Housing Authority of the City of Columbia</v>
          </cell>
          <cell r="D526">
            <v>0</v>
          </cell>
          <cell r="E526">
            <v>0</v>
          </cell>
        </row>
        <row r="527">
          <cell r="B527" t="str">
            <v>SC003</v>
          </cell>
          <cell r="C527" t="str">
            <v>Housing Authority of Spartanburg</v>
          </cell>
          <cell r="D527">
            <v>0</v>
          </cell>
          <cell r="E527">
            <v>0</v>
          </cell>
        </row>
        <row r="528">
          <cell r="B528" t="str">
            <v>SC004</v>
          </cell>
          <cell r="C528" t="str">
            <v>Housing Authority of Greenville</v>
          </cell>
          <cell r="D528">
            <v>0</v>
          </cell>
          <cell r="E528">
            <v>0</v>
          </cell>
        </row>
        <row r="529">
          <cell r="B529" t="str">
            <v>SC022</v>
          </cell>
          <cell r="C529" t="str">
            <v>Housing Authority of Rock Hill</v>
          </cell>
          <cell r="D529">
            <v>0</v>
          </cell>
          <cell r="E529">
            <v>0</v>
          </cell>
        </row>
        <row r="530">
          <cell r="B530" t="str">
            <v>SC026</v>
          </cell>
          <cell r="C530" t="str">
            <v>Housing Authority of Beaufort</v>
          </cell>
          <cell r="D530">
            <v>10</v>
          </cell>
          <cell r="E530">
            <v>0</v>
          </cell>
        </row>
        <row r="531">
          <cell r="B531" t="str">
            <v>SC034</v>
          </cell>
          <cell r="C531" t="str">
            <v>Housing Authority of Myrtle Beach</v>
          </cell>
          <cell r="D531">
            <v>0</v>
          </cell>
          <cell r="E531">
            <v>10</v>
          </cell>
        </row>
        <row r="532">
          <cell r="B532" t="str">
            <v>SC035</v>
          </cell>
          <cell r="C532" t="str">
            <v>Housing Authority of Newberry</v>
          </cell>
          <cell r="D532">
            <v>0</v>
          </cell>
          <cell r="E532">
            <v>0</v>
          </cell>
        </row>
        <row r="533">
          <cell r="B533" t="str">
            <v>SC911</v>
          </cell>
          <cell r="C533" t="str">
            <v>SC State Housing Authority</v>
          </cell>
          <cell r="D533">
            <v>0</v>
          </cell>
          <cell r="E533">
            <v>0</v>
          </cell>
        </row>
        <row r="534">
          <cell r="B534" t="str">
            <v>SD034</v>
          </cell>
          <cell r="C534" t="str">
            <v>Aberdeen Housing &amp; Redevelopment Commission</v>
          </cell>
          <cell r="D534">
            <v>0</v>
          </cell>
          <cell r="E534">
            <v>0</v>
          </cell>
        </row>
        <row r="535">
          <cell r="B535" t="str">
            <v>TN001</v>
          </cell>
          <cell r="C535" t="str">
            <v>Memphis Housing Authority</v>
          </cell>
          <cell r="D535">
            <v>0</v>
          </cell>
          <cell r="E535">
            <v>0</v>
          </cell>
        </row>
        <row r="536">
          <cell r="B536" t="str">
            <v>TN003</v>
          </cell>
          <cell r="C536" t="str">
            <v>Knoxville's Community Development Corp.</v>
          </cell>
          <cell r="D536">
            <v>0</v>
          </cell>
          <cell r="E536">
            <v>0</v>
          </cell>
        </row>
        <row r="537">
          <cell r="B537" t="str">
            <v>TN004</v>
          </cell>
          <cell r="C537" t="str">
            <v>Chattanooga Housing Authority</v>
          </cell>
          <cell r="D537">
            <v>0</v>
          </cell>
          <cell r="E537">
            <v>0</v>
          </cell>
        </row>
        <row r="538">
          <cell r="B538" t="str">
            <v>TN005</v>
          </cell>
          <cell r="C538" t="str">
            <v>Metropolitan Development &amp; Housing Agency</v>
          </cell>
          <cell r="D538">
            <v>0</v>
          </cell>
          <cell r="E538">
            <v>0</v>
          </cell>
        </row>
        <row r="539">
          <cell r="B539" t="str">
            <v>TN020</v>
          </cell>
          <cell r="C539" t="str">
            <v>Murfreesboro Housing Authority</v>
          </cell>
          <cell r="D539">
            <v>10</v>
          </cell>
          <cell r="E539">
            <v>0</v>
          </cell>
        </row>
        <row r="540">
          <cell r="B540" t="str">
            <v>TN035</v>
          </cell>
          <cell r="C540" t="str">
            <v>Franklin HA</v>
          </cell>
          <cell r="D540">
            <v>0</v>
          </cell>
          <cell r="E540">
            <v>0</v>
          </cell>
        </row>
        <row r="541">
          <cell r="B541" t="str">
            <v>TN042</v>
          </cell>
          <cell r="C541" t="str">
            <v>Crossville Housing Authority</v>
          </cell>
          <cell r="D541">
            <v>0</v>
          </cell>
          <cell r="E541">
            <v>0</v>
          </cell>
        </row>
        <row r="542">
          <cell r="B542" t="str">
            <v>TN113</v>
          </cell>
          <cell r="C542" t="str">
            <v>East Tennessee Human Resource Agency</v>
          </cell>
          <cell r="D542">
            <v>0</v>
          </cell>
          <cell r="E542">
            <v>10</v>
          </cell>
        </row>
        <row r="543">
          <cell r="B543" t="str">
            <v>TN903</v>
          </cell>
          <cell r="C543" t="str">
            <v>Tennessee Housing Development Agency</v>
          </cell>
          <cell r="D543">
            <v>0</v>
          </cell>
          <cell r="E543">
            <v>0</v>
          </cell>
        </row>
        <row r="544">
          <cell r="B544" t="str">
            <v>TX001</v>
          </cell>
          <cell r="C544" t="str">
            <v>Austin Housing Authority</v>
          </cell>
          <cell r="D544">
            <v>0</v>
          </cell>
          <cell r="E544">
            <v>50</v>
          </cell>
        </row>
        <row r="545">
          <cell r="B545" t="str">
            <v>TX003</v>
          </cell>
          <cell r="C545" t="str">
            <v>Housing Authority of the City of El Paso, TX</v>
          </cell>
          <cell r="D545">
            <v>0</v>
          </cell>
          <cell r="E545">
            <v>0</v>
          </cell>
        </row>
        <row r="546">
          <cell r="B546" t="str">
            <v>TX004</v>
          </cell>
          <cell r="C546" t="str">
            <v>Housing Authority of Fort Worth</v>
          </cell>
          <cell r="D546">
            <v>0</v>
          </cell>
          <cell r="E546">
            <v>50</v>
          </cell>
        </row>
        <row r="547">
          <cell r="B547" t="str">
            <v>TX005</v>
          </cell>
          <cell r="C547" t="str">
            <v>Houston Housing Authority</v>
          </cell>
          <cell r="D547">
            <v>50</v>
          </cell>
          <cell r="E547">
            <v>0</v>
          </cell>
        </row>
        <row r="548">
          <cell r="B548" t="str">
            <v>TX006</v>
          </cell>
          <cell r="C548" t="str">
            <v>San Antonio Housing Authority</v>
          </cell>
          <cell r="D548">
            <v>0</v>
          </cell>
          <cell r="E548">
            <v>50</v>
          </cell>
        </row>
        <row r="549">
          <cell r="B549" t="str">
            <v>TX007</v>
          </cell>
          <cell r="C549" t="str">
            <v>Brownsville Housing Authority</v>
          </cell>
          <cell r="D549">
            <v>30</v>
          </cell>
          <cell r="E549">
            <v>0</v>
          </cell>
        </row>
        <row r="550">
          <cell r="B550" t="str">
            <v>TX008</v>
          </cell>
          <cell r="C550" t="str">
            <v>Corpus Christi Housing Authority</v>
          </cell>
          <cell r="D550">
            <v>0</v>
          </cell>
          <cell r="E550">
            <v>0</v>
          </cell>
        </row>
        <row r="551">
          <cell r="B551" t="str">
            <v>TX009</v>
          </cell>
          <cell r="C551" t="str">
            <v>Housing Authority of the City of Dallas, Texas</v>
          </cell>
          <cell r="D551">
            <v>0</v>
          </cell>
          <cell r="E551">
            <v>0</v>
          </cell>
        </row>
        <row r="552">
          <cell r="B552" t="str">
            <v>TX010</v>
          </cell>
          <cell r="C552" t="str">
            <v>Housing Authority of the City of Waco</v>
          </cell>
          <cell r="D552">
            <v>0</v>
          </cell>
          <cell r="E552">
            <v>0</v>
          </cell>
        </row>
        <row r="553">
          <cell r="B553" t="str">
            <v>TX011</v>
          </cell>
          <cell r="C553" t="str">
            <v>Housing Authority of the City of Laredo</v>
          </cell>
          <cell r="D553">
            <v>0</v>
          </cell>
          <cell r="E553">
            <v>0</v>
          </cell>
        </row>
        <row r="554">
          <cell r="B554" t="str">
            <v>TX014</v>
          </cell>
          <cell r="C554" t="str">
            <v>Housing Authority of Texarkana</v>
          </cell>
          <cell r="D554">
            <v>10</v>
          </cell>
          <cell r="E554">
            <v>0</v>
          </cell>
        </row>
        <row r="555">
          <cell r="B555" t="str">
            <v>TX018</v>
          </cell>
          <cell r="C555" t="str">
            <v>Housing Authority of Lubbock</v>
          </cell>
          <cell r="D555">
            <v>0</v>
          </cell>
          <cell r="E555">
            <v>0</v>
          </cell>
        </row>
        <row r="556">
          <cell r="B556" t="str">
            <v>TX027</v>
          </cell>
          <cell r="C556" t="str">
            <v>McKinney Housing Authority</v>
          </cell>
          <cell r="D556">
            <v>10</v>
          </cell>
          <cell r="E556">
            <v>0</v>
          </cell>
        </row>
        <row r="557">
          <cell r="B557" t="str">
            <v>TX128</v>
          </cell>
          <cell r="C557" t="str">
            <v>Housing Authority of Plano</v>
          </cell>
          <cell r="D557">
            <v>0</v>
          </cell>
          <cell r="E557">
            <v>0</v>
          </cell>
        </row>
        <row r="558">
          <cell r="B558" t="str">
            <v>TX163</v>
          </cell>
          <cell r="C558" t="str">
            <v>Robstown Housing Authority</v>
          </cell>
          <cell r="D558">
            <v>0</v>
          </cell>
          <cell r="E558">
            <v>0</v>
          </cell>
        </row>
        <row r="559">
          <cell r="B559" t="str">
            <v>TX327</v>
          </cell>
          <cell r="C559" t="str">
            <v>Housing Authority of the City of Abilene</v>
          </cell>
          <cell r="D559">
            <v>0</v>
          </cell>
          <cell r="E559">
            <v>0</v>
          </cell>
        </row>
        <row r="560">
          <cell r="B560" t="str">
            <v>TX392</v>
          </cell>
          <cell r="C560" t="str">
            <v>Denton Housing Authority</v>
          </cell>
          <cell r="D560">
            <v>30</v>
          </cell>
          <cell r="E560">
            <v>0</v>
          </cell>
        </row>
        <row r="561">
          <cell r="B561" t="str">
            <v>TX431</v>
          </cell>
          <cell r="C561" t="str">
            <v>Tarrant County Housing Assistance Office</v>
          </cell>
          <cell r="D561">
            <v>30</v>
          </cell>
          <cell r="E561">
            <v>0</v>
          </cell>
        </row>
        <row r="562">
          <cell r="B562" t="str">
            <v>TX432</v>
          </cell>
          <cell r="C562" t="str">
            <v>El Paso County Housing Authority</v>
          </cell>
          <cell r="D562">
            <v>0</v>
          </cell>
          <cell r="E562">
            <v>0</v>
          </cell>
        </row>
        <row r="563">
          <cell r="B563" t="str">
            <v>TX433</v>
          </cell>
          <cell r="C563" t="str">
            <v>Arlington Housing Authority</v>
          </cell>
          <cell r="D563">
            <v>30</v>
          </cell>
          <cell r="E563">
            <v>0</v>
          </cell>
        </row>
        <row r="564">
          <cell r="B564" t="str">
            <v>TX435</v>
          </cell>
          <cell r="C564" t="str">
            <v>Garland Housing Authority</v>
          </cell>
          <cell r="D564">
            <v>0</v>
          </cell>
          <cell r="E564">
            <v>0</v>
          </cell>
        </row>
        <row r="565">
          <cell r="B565" t="str">
            <v>TX436</v>
          </cell>
          <cell r="C565" t="str">
            <v>City of Mesquite Housing Office</v>
          </cell>
          <cell r="D565">
            <v>30</v>
          </cell>
          <cell r="E565">
            <v>0</v>
          </cell>
        </row>
        <row r="566">
          <cell r="B566" t="str">
            <v>TX452</v>
          </cell>
          <cell r="C566" t="str">
            <v>Bexar County Housing Authority</v>
          </cell>
          <cell r="D566">
            <v>30</v>
          </cell>
          <cell r="E566">
            <v>0</v>
          </cell>
        </row>
        <row r="567">
          <cell r="B567" t="str">
            <v>TX455</v>
          </cell>
          <cell r="C567" t="str">
            <v>Housing Authority of Odessa</v>
          </cell>
          <cell r="D567">
            <v>0</v>
          </cell>
          <cell r="E567">
            <v>0</v>
          </cell>
        </row>
        <row r="568">
          <cell r="B568" t="str">
            <v>TX470</v>
          </cell>
          <cell r="C568" t="str">
            <v>San Angelo Housing Authority</v>
          </cell>
          <cell r="D568">
            <v>0</v>
          </cell>
          <cell r="E568">
            <v>0</v>
          </cell>
        </row>
        <row r="569">
          <cell r="B569" t="str">
            <v>TX472</v>
          </cell>
          <cell r="C569" t="str">
            <v>City of Amarillo</v>
          </cell>
          <cell r="D569">
            <v>0</v>
          </cell>
          <cell r="E569">
            <v>0</v>
          </cell>
        </row>
        <row r="570">
          <cell r="B570" t="str">
            <v>TX480</v>
          </cell>
          <cell r="C570" t="str">
            <v>Travis County Housing Authority</v>
          </cell>
          <cell r="D570">
            <v>10</v>
          </cell>
          <cell r="E570">
            <v>0</v>
          </cell>
        </row>
        <row r="571">
          <cell r="B571" t="str">
            <v>TX482</v>
          </cell>
          <cell r="C571" t="str">
            <v>Central Texas Council of Governments</v>
          </cell>
          <cell r="D571">
            <v>0</v>
          </cell>
          <cell r="E571">
            <v>0</v>
          </cell>
        </row>
        <row r="572">
          <cell r="B572" t="str">
            <v>TX483</v>
          </cell>
          <cell r="C572" t="str">
            <v>Housing Authority of the City of Rosenberg</v>
          </cell>
          <cell r="D572">
            <v>10</v>
          </cell>
          <cell r="E572">
            <v>0</v>
          </cell>
        </row>
        <row r="573">
          <cell r="B573" t="str">
            <v>TX526</v>
          </cell>
          <cell r="C573" t="str">
            <v>Brazos Valley Council of Governments</v>
          </cell>
          <cell r="D573">
            <v>0</v>
          </cell>
          <cell r="E573">
            <v>0</v>
          </cell>
        </row>
        <row r="574">
          <cell r="B574" t="str">
            <v>TX559</v>
          </cell>
          <cell r="C574" t="str">
            <v>Dallas County Housing Assistance Program</v>
          </cell>
          <cell r="D574">
            <v>0</v>
          </cell>
          <cell r="E574">
            <v>0</v>
          </cell>
        </row>
        <row r="575">
          <cell r="B575" t="str">
            <v>TX901</v>
          </cell>
          <cell r="C575" t="str">
            <v>Texas Department of Housing &amp; Community Affairs</v>
          </cell>
          <cell r="D575">
            <v>0</v>
          </cell>
          <cell r="E575">
            <v>0</v>
          </cell>
        </row>
        <row r="576">
          <cell r="B576" t="str">
            <v>UT002</v>
          </cell>
          <cell r="C576" t="str">
            <v>Housing Authority of the City of Ogden</v>
          </cell>
          <cell r="D576">
            <v>30</v>
          </cell>
          <cell r="E576">
            <v>0</v>
          </cell>
        </row>
        <row r="577">
          <cell r="B577" t="str">
            <v>UT003</v>
          </cell>
          <cell r="C577" t="str">
            <v>Housing Authority of the County of Salt Lake</v>
          </cell>
          <cell r="D577">
            <v>30</v>
          </cell>
          <cell r="E577">
            <v>0</v>
          </cell>
        </row>
        <row r="578">
          <cell r="B578" t="str">
            <v>UT004</v>
          </cell>
          <cell r="C578" t="str">
            <v>Housing Authority of Salt Lake City</v>
          </cell>
          <cell r="D578">
            <v>0</v>
          </cell>
          <cell r="E578">
            <v>0</v>
          </cell>
        </row>
        <row r="579">
          <cell r="B579" t="str">
            <v>UT006</v>
          </cell>
          <cell r="C579" t="str">
            <v>Beaver City Housing Authority</v>
          </cell>
          <cell r="D579">
            <v>0</v>
          </cell>
          <cell r="E579">
            <v>0</v>
          </cell>
        </row>
        <row r="580">
          <cell r="B580" t="str">
            <v>UT007</v>
          </cell>
          <cell r="C580" t="str">
            <v>Housing Authority of the City of Provo</v>
          </cell>
          <cell r="D580">
            <v>10</v>
          </cell>
          <cell r="E580">
            <v>0</v>
          </cell>
        </row>
        <row r="581">
          <cell r="B581" t="str">
            <v>UT009</v>
          </cell>
          <cell r="C581" t="str">
            <v>Davis Community Housing Authority</v>
          </cell>
          <cell r="D581">
            <v>0</v>
          </cell>
          <cell r="E581">
            <v>0</v>
          </cell>
        </row>
        <row r="582">
          <cell r="B582" t="str">
            <v>UT011</v>
          </cell>
          <cell r="C582" t="str">
            <v>Housing Authority of Utah County</v>
          </cell>
          <cell r="D582">
            <v>0</v>
          </cell>
          <cell r="E582">
            <v>0</v>
          </cell>
        </row>
        <row r="583">
          <cell r="B583" t="str">
            <v>UT021</v>
          </cell>
          <cell r="C583" t="str">
            <v>St. George Housing Authority</v>
          </cell>
          <cell r="D583">
            <v>10</v>
          </cell>
          <cell r="E583">
            <v>0</v>
          </cell>
        </row>
        <row r="584">
          <cell r="B584" t="str">
            <v>UT022</v>
          </cell>
          <cell r="C584" t="str">
            <v>Weber Housing Authority</v>
          </cell>
          <cell r="D584">
            <v>10</v>
          </cell>
          <cell r="E584">
            <v>0</v>
          </cell>
        </row>
        <row r="585">
          <cell r="B585" t="str">
            <v>UT026</v>
          </cell>
          <cell r="C585" t="str">
            <v>Logan City Housing Authority</v>
          </cell>
          <cell r="D585">
            <v>0</v>
          </cell>
          <cell r="E585">
            <v>0</v>
          </cell>
        </row>
        <row r="586">
          <cell r="B586" t="str">
            <v>UT030</v>
          </cell>
          <cell r="C586" t="str">
            <v>Bear River Regional Housing Authority</v>
          </cell>
          <cell r="D586">
            <v>0</v>
          </cell>
          <cell r="E586">
            <v>10</v>
          </cell>
        </row>
        <row r="587">
          <cell r="B587" t="str">
            <v>UT031</v>
          </cell>
          <cell r="C587" t="str">
            <v>Cedar City Housing Authority</v>
          </cell>
          <cell r="D587">
            <v>10</v>
          </cell>
          <cell r="E587">
            <v>0</v>
          </cell>
        </row>
        <row r="588">
          <cell r="B588" t="str">
            <v>VA001</v>
          </cell>
          <cell r="C588" t="str">
            <v>Portsmouth Redevelopment &amp; Housing Authority</v>
          </cell>
          <cell r="D588">
            <v>0</v>
          </cell>
          <cell r="E588">
            <v>0</v>
          </cell>
        </row>
        <row r="589">
          <cell r="B589" t="str">
            <v>VA002</v>
          </cell>
          <cell r="C589" t="str">
            <v>Bristol Redevelopment &amp; Housing Authority</v>
          </cell>
          <cell r="D589">
            <v>0</v>
          </cell>
          <cell r="E589">
            <v>0</v>
          </cell>
        </row>
        <row r="590">
          <cell r="B590" t="str">
            <v>VA003</v>
          </cell>
          <cell r="C590" t="str">
            <v>Newport News Redevelopment &amp; Housng Authority</v>
          </cell>
          <cell r="D590">
            <v>0</v>
          </cell>
          <cell r="E590">
            <v>0</v>
          </cell>
        </row>
        <row r="591">
          <cell r="B591" t="str">
            <v>VA004</v>
          </cell>
          <cell r="C591" t="str">
            <v>Alexandria Redevelopment &amp; Housing Authority</v>
          </cell>
          <cell r="D591">
            <v>0</v>
          </cell>
          <cell r="E591">
            <v>0</v>
          </cell>
        </row>
        <row r="592">
          <cell r="B592" t="str">
            <v>VA006</v>
          </cell>
          <cell r="C592" t="str">
            <v>Norfolk Redevelopment &amp; Housing Authority</v>
          </cell>
          <cell r="D592">
            <v>0</v>
          </cell>
          <cell r="E592">
            <v>0</v>
          </cell>
        </row>
        <row r="593">
          <cell r="B593" t="str">
            <v>VA007</v>
          </cell>
          <cell r="C593" t="str">
            <v>Richmond Redevelopment &amp; Housing Authority</v>
          </cell>
          <cell r="D593">
            <v>0</v>
          </cell>
          <cell r="E593">
            <v>0</v>
          </cell>
        </row>
        <row r="594">
          <cell r="B594" t="str">
            <v>VA010</v>
          </cell>
          <cell r="C594" t="str">
            <v>Danville Redevelopment &amp; Housing Authority</v>
          </cell>
          <cell r="D594">
            <v>0</v>
          </cell>
          <cell r="E594">
            <v>0</v>
          </cell>
        </row>
        <row r="595">
          <cell r="B595" t="str">
            <v>VA011</v>
          </cell>
          <cell r="C595" t="str">
            <v>Roanoke Redevelopment &amp; Housing Authority</v>
          </cell>
          <cell r="D595">
            <v>0</v>
          </cell>
          <cell r="E595">
            <v>30</v>
          </cell>
        </row>
        <row r="596">
          <cell r="B596" t="str">
            <v>VA012</v>
          </cell>
          <cell r="C596" t="str">
            <v>Chesapeake Redevelopment &amp; Housing Authority</v>
          </cell>
          <cell r="D596">
            <v>30</v>
          </cell>
          <cell r="E596">
            <v>0</v>
          </cell>
        </row>
        <row r="597">
          <cell r="B597" t="str">
            <v>VA013</v>
          </cell>
          <cell r="C597" t="str">
            <v>Lynchburg Redevelopment &amp; Housing Authority</v>
          </cell>
          <cell r="D597">
            <v>0</v>
          </cell>
          <cell r="E597">
            <v>30</v>
          </cell>
        </row>
        <row r="598">
          <cell r="B598" t="str">
            <v>VA014</v>
          </cell>
          <cell r="C598" t="str">
            <v>Harrisonburg Redevelopment &amp; Housing Authority</v>
          </cell>
          <cell r="D598">
            <v>0</v>
          </cell>
          <cell r="E598">
            <v>0</v>
          </cell>
        </row>
        <row r="599">
          <cell r="B599" t="str">
            <v>VA016</v>
          </cell>
          <cell r="C599" t="str">
            <v>Charlottesville Redev &amp; Housing Authority</v>
          </cell>
          <cell r="D599">
            <v>0</v>
          </cell>
          <cell r="E599">
            <v>0</v>
          </cell>
        </row>
        <row r="600">
          <cell r="B600" t="str">
            <v>VA017</v>
          </cell>
          <cell r="C600" t="str">
            <v>Hampton Redevelopment &amp; Housing Authority</v>
          </cell>
          <cell r="D600">
            <v>0</v>
          </cell>
          <cell r="E600">
            <v>0</v>
          </cell>
        </row>
        <row r="601">
          <cell r="B601" t="str">
            <v>VA019</v>
          </cell>
          <cell r="C601" t="str">
            <v>Fairfax County Redevelopment &amp; Hsg Authority</v>
          </cell>
          <cell r="D601">
            <v>30</v>
          </cell>
          <cell r="E601">
            <v>0</v>
          </cell>
        </row>
        <row r="602">
          <cell r="B602" t="str">
            <v>VA021</v>
          </cell>
          <cell r="C602" t="str">
            <v>Wytheville Redev. &amp; Housing Authority</v>
          </cell>
          <cell r="D602">
            <v>0</v>
          </cell>
          <cell r="E602">
            <v>0</v>
          </cell>
        </row>
        <row r="603">
          <cell r="B603" t="str">
            <v>VA028</v>
          </cell>
          <cell r="C603" t="str">
            <v>Arlington County Dept of Human Services</v>
          </cell>
          <cell r="D603">
            <v>0</v>
          </cell>
          <cell r="E603">
            <v>0</v>
          </cell>
        </row>
        <row r="604">
          <cell r="B604" t="str">
            <v>VA035</v>
          </cell>
          <cell r="C604" t="str">
            <v>Loudoun County Department of Family Services</v>
          </cell>
          <cell r="D604">
            <v>0</v>
          </cell>
          <cell r="E604">
            <v>0</v>
          </cell>
        </row>
        <row r="605">
          <cell r="B605" t="str">
            <v>VA036</v>
          </cell>
          <cell r="C605" t="str">
            <v>County of Albemarle/Office of Housing</v>
          </cell>
          <cell r="D605">
            <v>10</v>
          </cell>
          <cell r="E605">
            <v>0</v>
          </cell>
        </row>
        <row r="606">
          <cell r="B606" t="str">
            <v>VA039</v>
          </cell>
          <cell r="C606" t="str">
            <v>Va. Beach Dept. of Hsg &amp; Neighborhood Pres.</v>
          </cell>
          <cell r="D606">
            <v>0</v>
          </cell>
          <cell r="E606">
            <v>0</v>
          </cell>
        </row>
        <row r="607">
          <cell r="B607" t="str">
            <v>VA041</v>
          </cell>
          <cell r="C607" t="str">
            <v>James City County Office of Hsg &amp; Comm Dev</v>
          </cell>
          <cell r="D607">
            <v>0</v>
          </cell>
          <cell r="E607">
            <v>0</v>
          </cell>
        </row>
        <row r="608">
          <cell r="B608" t="str">
            <v>VA042</v>
          </cell>
          <cell r="C608" t="str">
            <v>People Inc. of Southwest Virginia</v>
          </cell>
          <cell r="D608">
            <v>0</v>
          </cell>
          <cell r="E608">
            <v>10</v>
          </cell>
        </row>
        <row r="609">
          <cell r="B609" t="str">
            <v>VA046</v>
          </cell>
          <cell r="C609" t="str">
            <v>Prince William County Office of Hcd</v>
          </cell>
          <cell r="D609">
            <v>0</v>
          </cell>
          <cell r="E609">
            <v>0</v>
          </cell>
        </row>
        <row r="610">
          <cell r="B610" t="str">
            <v>VA901</v>
          </cell>
          <cell r="C610" t="str">
            <v>Virginia Housing Development Authority</v>
          </cell>
          <cell r="D610">
            <v>0</v>
          </cell>
          <cell r="E610">
            <v>50</v>
          </cell>
        </row>
        <row r="611">
          <cell r="B611" t="str">
            <v>VQ901</v>
          </cell>
          <cell r="C611" t="str">
            <v>Virgin Islands Housing Authority</v>
          </cell>
          <cell r="D611">
            <v>0</v>
          </cell>
          <cell r="E611">
            <v>0</v>
          </cell>
        </row>
        <row r="612">
          <cell r="B612" t="str">
            <v>VT001</v>
          </cell>
          <cell r="C612" t="str">
            <v>Burlington Housing Authority</v>
          </cell>
          <cell r="D612">
            <v>0</v>
          </cell>
          <cell r="E612">
            <v>0</v>
          </cell>
        </row>
        <row r="613">
          <cell r="B613" t="str">
            <v>VT002</v>
          </cell>
          <cell r="C613" t="str">
            <v>Brattleboro Housing Authority</v>
          </cell>
          <cell r="D613">
            <v>0</v>
          </cell>
          <cell r="E613">
            <v>0</v>
          </cell>
        </row>
        <row r="614">
          <cell r="B614" t="str">
            <v>VT003</v>
          </cell>
          <cell r="C614" t="str">
            <v>Rutland Housing Authority</v>
          </cell>
          <cell r="D614">
            <v>0</v>
          </cell>
          <cell r="E614">
            <v>10</v>
          </cell>
        </row>
        <row r="615">
          <cell r="B615" t="str">
            <v>VT009</v>
          </cell>
          <cell r="C615" t="str">
            <v>Bennington Housing Authority</v>
          </cell>
          <cell r="D615">
            <v>0</v>
          </cell>
          <cell r="E615">
            <v>0</v>
          </cell>
        </row>
        <row r="616">
          <cell r="B616" t="str">
            <v>VT901</v>
          </cell>
          <cell r="C616" t="str">
            <v>Vermont State Housing Authority</v>
          </cell>
          <cell r="D616">
            <v>30</v>
          </cell>
          <cell r="E616">
            <v>0</v>
          </cell>
        </row>
        <row r="617">
          <cell r="B617" t="str">
            <v>WA001</v>
          </cell>
          <cell r="C617" t="str">
            <v>Seattle Housing Authority</v>
          </cell>
          <cell r="D617">
            <v>50</v>
          </cell>
          <cell r="E617">
            <v>0</v>
          </cell>
        </row>
        <row r="618">
          <cell r="B618" t="str">
            <v>WA002</v>
          </cell>
          <cell r="C618" t="str">
            <v>HA of King County</v>
          </cell>
          <cell r="D618">
            <v>50</v>
          </cell>
          <cell r="E618">
            <v>0</v>
          </cell>
        </row>
        <row r="619">
          <cell r="B619" t="str">
            <v>WA005</v>
          </cell>
          <cell r="C619" t="str">
            <v>HA City of Tacoma</v>
          </cell>
          <cell r="D619">
            <v>0</v>
          </cell>
          <cell r="E619">
            <v>0</v>
          </cell>
        </row>
        <row r="620">
          <cell r="B620" t="str">
            <v>WA006</v>
          </cell>
          <cell r="C620" t="str">
            <v>HA City of Everett</v>
          </cell>
          <cell r="D620">
            <v>0</v>
          </cell>
          <cell r="E620">
            <v>0</v>
          </cell>
        </row>
        <row r="621">
          <cell r="B621" t="str">
            <v>WA007</v>
          </cell>
          <cell r="C621" t="str">
            <v>Housing Authority City of Longview</v>
          </cell>
          <cell r="D621">
            <v>0</v>
          </cell>
          <cell r="E621">
            <v>20</v>
          </cell>
        </row>
        <row r="622">
          <cell r="B622" t="str">
            <v>WA008</v>
          </cell>
          <cell r="C622" t="str">
            <v>Housing Authority of the City of Vancouver</v>
          </cell>
          <cell r="D622">
            <v>0</v>
          </cell>
          <cell r="E622">
            <v>30</v>
          </cell>
        </row>
        <row r="623">
          <cell r="B623" t="str">
            <v>WA011</v>
          </cell>
          <cell r="C623" t="str">
            <v>HA City of Renton</v>
          </cell>
          <cell r="D623">
            <v>0</v>
          </cell>
          <cell r="E623">
            <v>0</v>
          </cell>
        </row>
        <row r="624">
          <cell r="B624" t="str">
            <v>WA012</v>
          </cell>
          <cell r="C624" t="str">
            <v>HA City of Kennewick</v>
          </cell>
          <cell r="D624">
            <v>0</v>
          </cell>
          <cell r="E624">
            <v>0</v>
          </cell>
        </row>
        <row r="625">
          <cell r="B625" t="str">
            <v>WA013</v>
          </cell>
          <cell r="C625" t="str">
            <v>Columbia Gorge Housing Authority</v>
          </cell>
          <cell r="D625">
            <v>0</v>
          </cell>
          <cell r="E625">
            <v>0</v>
          </cell>
        </row>
        <row r="626">
          <cell r="B626" t="str">
            <v>WA025</v>
          </cell>
          <cell r="C626" t="str">
            <v>Housing Authority City of Bellingham</v>
          </cell>
          <cell r="D626">
            <v>0</v>
          </cell>
          <cell r="E626">
            <v>0</v>
          </cell>
        </row>
        <row r="627">
          <cell r="B627" t="str">
            <v>WA039</v>
          </cell>
          <cell r="C627" t="str">
            <v>Housing Authority of Snohomish County</v>
          </cell>
          <cell r="D627">
            <v>0</v>
          </cell>
          <cell r="E627">
            <v>30</v>
          </cell>
        </row>
        <row r="628">
          <cell r="B628" t="str">
            <v>WA042</v>
          </cell>
          <cell r="C628" t="str">
            <v>HA City of Yakima</v>
          </cell>
          <cell r="D628">
            <v>0</v>
          </cell>
          <cell r="E628">
            <v>0</v>
          </cell>
        </row>
        <row r="629">
          <cell r="B629" t="str">
            <v>WA049</v>
          </cell>
          <cell r="C629" t="str">
            <v>HA of Thurston County</v>
          </cell>
          <cell r="D629">
            <v>30</v>
          </cell>
          <cell r="E629">
            <v>0</v>
          </cell>
        </row>
        <row r="630">
          <cell r="B630" t="str">
            <v>WA055</v>
          </cell>
          <cell r="C630" t="str">
            <v>HA City of Spokane</v>
          </cell>
          <cell r="D630">
            <v>0</v>
          </cell>
          <cell r="E630">
            <v>0</v>
          </cell>
        </row>
        <row r="631">
          <cell r="B631" t="str">
            <v>WA071</v>
          </cell>
          <cell r="C631" t="str">
            <v>Housing Authority of Okanogan County</v>
          </cell>
          <cell r="D631">
            <v>0</v>
          </cell>
          <cell r="E631">
            <v>0</v>
          </cell>
        </row>
        <row r="632">
          <cell r="B632" t="str">
            <v>WI003</v>
          </cell>
          <cell r="C632" t="str">
            <v>Madison Community Development Authority</v>
          </cell>
          <cell r="D632">
            <v>0</v>
          </cell>
          <cell r="E632">
            <v>0</v>
          </cell>
        </row>
        <row r="633">
          <cell r="B633" t="str">
            <v>WI006</v>
          </cell>
          <cell r="C633" t="str">
            <v>La Crosse Housing Authority</v>
          </cell>
          <cell r="D633">
            <v>0</v>
          </cell>
          <cell r="E633">
            <v>0</v>
          </cell>
        </row>
        <row r="634">
          <cell r="B634" t="str">
            <v>WI142</v>
          </cell>
          <cell r="C634" t="str">
            <v>Waukesha Housing Authority</v>
          </cell>
          <cell r="D634">
            <v>0</v>
          </cell>
          <cell r="E634">
            <v>0</v>
          </cell>
        </row>
        <row r="635">
          <cell r="B635" t="str">
            <v>WI183</v>
          </cell>
          <cell r="C635" t="str">
            <v>Racine County Housing Authority</v>
          </cell>
          <cell r="D635">
            <v>0</v>
          </cell>
          <cell r="E635">
            <v>0</v>
          </cell>
        </row>
        <row r="636">
          <cell r="B636" t="str">
            <v>WI193</v>
          </cell>
          <cell r="C636" t="str">
            <v>Eau Claire County Housing Authority</v>
          </cell>
          <cell r="D636">
            <v>0</v>
          </cell>
          <cell r="E636">
            <v>10</v>
          </cell>
        </row>
        <row r="637">
          <cell r="B637" t="str">
            <v>WI195</v>
          </cell>
          <cell r="C637" t="str">
            <v>Kenosha Housing Authority</v>
          </cell>
          <cell r="D637">
            <v>0</v>
          </cell>
          <cell r="E637">
            <v>0</v>
          </cell>
        </row>
        <row r="638">
          <cell r="B638" t="str">
            <v>WI204</v>
          </cell>
          <cell r="C638" t="str">
            <v>Sauk County Housing Authority</v>
          </cell>
          <cell r="D638">
            <v>0</v>
          </cell>
          <cell r="E638">
            <v>0</v>
          </cell>
        </row>
        <row r="639">
          <cell r="B639" t="str">
            <v>WI213</v>
          </cell>
          <cell r="C639" t="str">
            <v>Housing Authority of Winnebago County, WI</v>
          </cell>
          <cell r="D639">
            <v>0</v>
          </cell>
          <cell r="E639">
            <v>0</v>
          </cell>
        </row>
        <row r="640">
          <cell r="B640" t="str">
            <v>WI214</v>
          </cell>
          <cell r="C640" t="str">
            <v>Dane County Housing Authority</v>
          </cell>
          <cell r="D640">
            <v>0</v>
          </cell>
          <cell r="E640">
            <v>0</v>
          </cell>
        </row>
        <row r="641">
          <cell r="B641" t="str">
            <v>WI218</v>
          </cell>
          <cell r="C641" t="str">
            <v>Milwaukee Co Dhhs - Housing Division</v>
          </cell>
          <cell r="D641">
            <v>0</v>
          </cell>
          <cell r="E641">
            <v>0</v>
          </cell>
        </row>
        <row r="642">
          <cell r="B642" t="str">
            <v>WI248</v>
          </cell>
          <cell r="C642" t="str">
            <v>Chippewa County Housing Authority</v>
          </cell>
          <cell r="D642">
            <v>0</v>
          </cell>
          <cell r="E642">
            <v>0</v>
          </cell>
        </row>
        <row r="643">
          <cell r="B643" t="str">
            <v>WV001</v>
          </cell>
          <cell r="C643" t="str">
            <v>Charleston/Kanawha Housing Authority</v>
          </cell>
          <cell r="D643">
            <v>0</v>
          </cell>
          <cell r="E643">
            <v>0</v>
          </cell>
        </row>
        <row r="644">
          <cell r="B644" t="str">
            <v>WV005</v>
          </cell>
          <cell r="C644" t="str">
            <v>Housing Authority of the City of Parkersburg</v>
          </cell>
          <cell r="D644">
            <v>0</v>
          </cell>
          <cell r="E644">
            <v>25</v>
          </cell>
        </row>
        <row r="645">
          <cell r="B645" t="str">
            <v>WV009</v>
          </cell>
          <cell r="C645" t="str">
            <v>Housing Authority of the City of Fairmont</v>
          </cell>
          <cell r="D645">
            <v>30</v>
          </cell>
          <cell r="E645">
            <v>0</v>
          </cell>
        </row>
        <row r="646">
          <cell r="B646" t="str">
            <v>WV045</v>
          </cell>
          <cell r="C646" t="str">
            <v>Housing Authority of Randolph County</v>
          </cell>
          <cell r="D646">
            <v>0</v>
          </cell>
          <cell r="E646">
            <v>10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B06C-2552-4171-9885-FD7BD36D2C3A}">
  <dimension ref="A1:L647"/>
  <sheetViews>
    <sheetView tabSelected="1" workbookViewId="0">
      <selection activeCell="D641" sqref="D641"/>
    </sheetView>
  </sheetViews>
  <sheetFormatPr defaultRowHeight="15" x14ac:dyDescent="0.25"/>
  <cols>
    <col min="1" max="1" width="10.5703125" customWidth="1"/>
    <col min="2" max="2" width="14.42578125" customWidth="1"/>
    <col min="3" max="3" width="52.7109375" customWidth="1"/>
    <col min="4" max="6" width="16.7109375" customWidth="1"/>
    <col min="7" max="7" width="16.5703125" customWidth="1"/>
    <col min="8" max="8" width="19" customWidth="1"/>
    <col min="9" max="9" width="19.140625" customWidth="1"/>
    <col min="10" max="12" width="16.7109375" customWidth="1"/>
  </cols>
  <sheetData>
    <row r="1" spans="1:12" s="2" customFormat="1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1339</v>
      </c>
      <c r="F1" s="2" t="s">
        <v>1338</v>
      </c>
      <c r="G1" s="2" t="s">
        <v>1335</v>
      </c>
      <c r="H1" s="2" t="s">
        <v>1336</v>
      </c>
      <c r="I1" s="2" t="s">
        <v>1337</v>
      </c>
      <c r="J1" s="2" t="s">
        <v>1341</v>
      </c>
      <c r="K1" s="2" t="s">
        <v>1342</v>
      </c>
      <c r="L1" s="2" t="s">
        <v>1340</v>
      </c>
    </row>
    <row r="2" spans="1:12" x14ac:dyDescent="0.25">
      <c r="A2" t="s">
        <v>4</v>
      </c>
      <c r="B2" t="s">
        <v>5</v>
      </c>
      <c r="C2" t="s">
        <v>6</v>
      </c>
      <c r="D2">
        <v>0</v>
      </c>
      <c r="E2">
        <v>50</v>
      </c>
      <c r="F2">
        <v>0</v>
      </c>
      <c r="G2">
        <v>15</v>
      </c>
      <c r="H2">
        <v>0</v>
      </c>
      <c r="I2">
        <v>0</v>
      </c>
      <c r="J2">
        <v>0</v>
      </c>
      <c r="K2">
        <v>30</v>
      </c>
      <c r="L2">
        <f>D2+E2+F2+G2+H2+I2+J2+K2</f>
        <v>95</v>
      </c>
    </row>
    <row r="3" spans="1:12" x14ac:dyDescent="0.25">
      <c r="A3" t="s">
        <v>7</v>
      </c>
      <c r="B3" t="s">
        <v>8</v>
      </c>
      <c r="C3" t="s">
        <v>9</v>
      </c>
      <c r="D3">
        <v>0</v>
      </c>
      <c r="E3">
        <v>79</v>
      </c>
      <c r="F3">
        <v>0</v>
      </c>
      <c r="G3">
        <v>24</v>
      </c>
      <c r="H3">
        <v>0</v>
      </c>
      <c r="I3">
        <v>0</v>
      </c>
      <c r="J3">
        <v>0</v>
      </c>
      <c r="K3">
        <v>0</v>
      </c>
      <c r="L3">
        <f t="shared" ref="L3:L66" si="0">D3+E3+F3+G3+H3+I3+J3+K3</f>
        <v>103</v>
      </c>
    </row>
    <row r="4" spans="1:12" x14ac:dyDescent="0.25">
      <c r="A4" t="s">
        <v>7</v>
      </c>
      <c r="B4" t="s">
        <v>10</v>
      </c>
      <c r="C4" t="s">
        <v>11</v>
      </c>
      <c r="D4">
        <v>100</v>
      </c>
      <c r="E4">
        <v>0</v>
      </c>
      <c r="F4">
        <v>75</v>
      </c>
      <c r="G4">
        <v>23</v>
      </c>
      <c r="H4">
        <v>0</v>
      </c>
      <c r="I4">
        <v>0</v>
      </c>
      <c r="J4">
        <v>0</v>
      </c>
      <c r="K4">
        <v>0</v>
      </c>
      <c r="L4">
        <f t="shared" si="0"/>
        <v>198</v>
      </c>
    </row>
    <row r="5" spans="1:12" x14ac:dyDescent="0.25">
      <c r="A5" t="s">
        <v>7</v>
      </c>
      <c r="B5" t="s">
        <v>12</v>
      </c>
      <c r="C5" t="s">
        <v>13</v>
      </c>
      <c r="D5">
        <v>0</v>
      </c>
      <c r="E5">
        <v>0</v>
      </c>
      <c r="F5">
        <v>50</v>
      </c>
      <c r="G5">
        <v>15</v>
      </c>
      <c r="H5">
        <v>0</v>
      </c>
      <c r="I5">
        <v>0</v>
      </c>
      <c r="J5">
        <v>0</v>
      </c>
      <c r="K5">
        <v>0</v>
      </c>
      <c r="L5">
        <f t="shared" si="0"/>
        <v>65</v>
      </c>
    </row>
    <row r="6" spans="1:12" x14ac:dyDescent="0.25">
      <c r="A6" t="s">
        <v>7</v>
      </c>
      <c r="B6" t="s">
        <v>20</v>
      </c>
      <c r="C6" t="s">
        <v>21</v>
      </c>
      <c r="D6">
        <v>0</v>
      </c>
      <c r="E6">
        <v>0</v>
      </c>
      <c r="F6">
        <v>0</v>
      </c>
      <c r="G6">
        <v>0</v>
      </c>
      <c r="H6">
        <v>0</v>
      </c>
      <c r="I6">
        <v>20</v>
      </c>
      <c r="J6">
        <v>0</v>
      </c>
      <c r="K6">
        <v>0</v>
      </c>
      <c r="L6">
        <f t="shared" si="0"/>
        <v>20</v>
      </c>
    </row>
    <row r="7" spans="1:12" x14ac:dyDescent="0.25">
      <c r="A7" t="s">
        <v>7</v>
      </c>
      <c r="B7" t="s">
        <v>14</v>
      </c>
      <c r="C7" t="s">
        <v>15</v>
      </c>
      <c r="D7">
        <v>0</v>
      </c>
      <c r="E7">
        <v>0</v>
      </c>
      <c r="F7">
        <v>30</v>
      </c>
      <c r="G7">
        <v>9</v>
      </c>
      <c r="H7">
        <v>0</v>
      </c>
      <c r="I7">
        <v>40</v>
      </c>
      <c r="J7">
        <v>0</v>
      </c>
      <c r="K7">
        <v>0</v>
      </c>
      <c r="L7">
        <f t="shared" si="0"/>
        <v>79</v>
      </c>
    </row>
    <row r="8" spans="1:12" x14ac:dyDescent="0.25">
      <c r="A8" t="s">
        <v>7</v>
      </c>
      <c r="B8" t="s">
        <v>16</v>
      </c>
      <c r="C8" t="s">
        <v>17</v>
      </c>
      <c r="D8">
        <v>50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f t="shared" si="0"/>
        <v>50</v>
      </c>
    </row>
    <row r="9" spans="1:12" x14ac:dyDescent="0.25">
      <c r="A9" t="s">
        <v>7</v>
      </c>
      <c r="B9" t="s">
        <v>18</v>
      </c>
      <c r="C9" t="s">
        <v>19</v>
      </c>
      <c r="D9">
        <v>75</v>
      </c>
      <c r="E9">
        <v>0</v>
      </c>
      <c r="F9">
        <v>100</v>
      </c>
      <c r="G9">
        <v>30</v>
      </c>
      <c r="H9">
        <v>0</v>
      </c>
      <c r="I9">
        <v>0</v>
      </c>
      <c r="J9">
        <v>0</v>
      </c>
      <c r="K9">
        <v>0</v>
      </c>
      <c r="L9">
        <f t="shared" si="0"/>
        <v>205</v>
      </c>
    </row>
    <row r="10" spans="1:12" x14ac:dyDescent="0.25">
      <c r="A10" t="s">
        <v>22</v>
      </c>
      <c r="B10" t="s">
        <v>23</v>
      </c>
      <c r="C10" t="s">
        <v>24</v>
      </c>
      <c r="D10">
        <v>0</v>
      </c>
      <c r="E10">
        <v>28</v>
      </c>
      <c r="F10">
        <v>56</v>
      </c>
      <c r="G10">
        <v>26</v>
      </c>
      <c r="H10">
        <v>0</v>
      </c>
      <c r="I10">
        <v>0</v>
      </c>
      <c r="J10">
        <v>0</v>
      </c>
      <c r="K10">
        <v>0</v>
      </c>
      <c r="L10">
        <f t="shared" si="0"/>
        <v>110</v>
      </c>
    </row>
    <row r="11" spans="1:12" x14ac:dyDescent="0.25">
      <c r="A11" t="s">
        <v>22</v>
      </c>
      <c r="B11" t="s">
        <v>25</v>
      </c>
      <c r="C11" t="s">
        <v>26</v>
      </c>
      <c r="D11">
        <v>0</v>
      </c>
      <c r="E11">
        <v>40</v>
      </c>
      <c r="F11">
        <v>80</v>
      </c>
      <c r="G11">
        <v>36</v>
      </c>
      <c r="H11">
        <v>0</v>
      </c>
      <c r="I11">
        <v>0</v>
      </c>
      <c r="J11">
        <v>0</v>
      </c>
      <c r="K11">
        <v>0</v>
      </c>
      <c r="L11">
        <f t="shared" si="0"/>
        <v>156</v>
      </c>
    </row>
    <row r="12" spans="1:12" x14ac:dyDescent="0.25">
      <c r="A12" t="s">
        <v>22</v>
      </c>
      <c r="B12" t="s">
        <v>27</v>
      </c>
      <c r="C12" t="s">
        <v>28</v>
      </c>
      <c r="D12">
        <v>0</v>
      </c>
      <c r="E12">
        <v>0</v>
      </c>
      <c r="F12">
        <v>30</v>
      </c>
      <c r="G12">
        <v>9</v>
      </c>
      <c r="H12">
        <v>0</v>
      </c>
      <c r="I12">
        <v>0</v>
      </c>
      <c r="J12">
        <v>0</v>
      </c>
      <c r="K12">
        <v>0</v>
      </c>
      <c r="L12">
        <f t="shared" si="0"/>
        <v>39</v>
      </c>
    </row>
    <row r="13" spans="1:12" x14ac:dyDescent="0.25">
      <c r="A13" t="s">
        <v>22</v>
      </c>
      <c r="B13" t="s">
        <v>29</v>
      </c>
      <c r="C13" t="s">
        <v>30</v>
      </c>
      <c r="D13">
        <v>75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f t="shared" si="0"/>
        <v>75</v>
      </c>
    </row>
    <row r="14" spans="1:12" x14ac:dyDescent="0.25">
      <c r="A14" t="s">
        <v>22</v>
      </c>
      <c r="B14" t="s">
        <v>31</v>
      </c>
      <c r="C14" t="s">
        <v>32</v>
      </c>
      <c r="D14">
        <v>0</v>
      </c>
      <c r="E14">
        <v>0</v>
      </c>
      <c r="F14">
        <v>0</v>
      </c>
      <c r="G14">
        <v>0</v>
      </c>
      <c r="H14">
        <v>40</v>
      </c>
      <c r="I14">
        <v>0</v>
      </c>
      <c r="J14">
        <v>0</v>
      </c>
      <c r="K14">
        <v>0</v>
      </c>
      <c r="L14">
        <f t="shared" si="0"/>
        <v>40</v>
      </c>
    </row>
    <row r="15" spans="1:12" x14ac:dyDescent="0.25">
      <c r="A15" t="s">
        <v>22</v>
      </c>
      <c r="B15" t="s">
        <v>33</v>
      </c>
      <c r="C15" t="s">
        <v>34</v>
      </c>
      <c r="D15">
        <v>0</v>
      </c>
      <c r="E15">
        <v>0</v>
      </c>
      <c r="F15">
        <v>0</v>
      </c>
      <c r="G15">
        <v>0</v>
      </c>
      <c r="H15">
        <v>0</v>
      </c>
      <c r="I15">
        <v>40</v>
      </c>
      <c r="J15">
        <v>0</v>
      </c>
      <c r="K15">
        <v>0</v>
      </c>
      <c r="L15">
        <f t="shared" si="0"/>
        <v>40</v>
      </c>
    </row>
    <row r="16" spans="1:12" x14ac:dyDescent="0.25">
      <c r="A16" t="s">
        <v>22</v>
      </c>
      <c r="B16" t="s">
        <v>35</v>
      </c>
      <c r="C16" t="s">
        <v>36</v>
      </c>
      <c r="D16">
        <v>0</v>
      </c>
      <c r="E16">
        <v>0</v>
      </c>
      <c r="F16">
        <v>0</v>
      </c>
      <c r="G16">
        <v>0</v>
      </c>
      <c r="H16">
        <v>40</v>
      </c>
      <c r="I16">
        <v>0</v>
      </c>
      <c r="J16">
        <v>0</v>
      </c>
      <c r="K16">
        <v>0</v>
      </c>
      <c r="L16">
        <f t="shared" si="0"/>
        <v>40</v>
      </c>
    </row>
    <row r="17" spans="1:12" x14ac:dyDescent="0.25">
      <c r="A17" t="s">
        <v>37</v>
      </c>
      <c r="B17" t="s">
        <v>38</v>
      </c>
      <c r="C17" t="s">
        <v>39</v>
      </c>
      <c r="D17">
        <v>75</v>
      </c>
      <c r="E17">
        <v>89</v>
      </c>
      <c r="F17">
        <v>0</v>
      </c>
      <c r="G17">
        <v>27</v>
      </c>
      <c r="H17">
        <v>0</v>
      </c>
      <c r="I17">
        <v>0</v>
      </c>
      <c r="J17">
        <v>50</v>
      </c>
      <c r="K17">
        <v>0</v>
      </c>
      <c r="L17">
        <f t="shared" si="0"/>
        <v>241</v>
      </c>
    </row>
    <row r="18" spans="1:12" x14ac:dyDescent="0.25">
      <c r="A18" t="s">
        <v>37</v>
      </c>
      <c r="B18" t="s">
        <v>40</v>
      </c>
      <c r="C18" t="s">
        <v>41</v>
      </c>
      <c r="D18">
        <v>100</v>
      </c>
      <c r="E18">
        <v>28</v>
      </c>
      <c r="F18">
        <v>0</v>
      </c>
      <c r="G18">
        <v>9</v>
      </c>
      <c r="H18">
        <v>0</v>
      </c>
      <c r="I18">
        <v>0</v>
      </c>
      <c r="J18">
        <v>0</v>
      </c>
      <c r="K18">
        <v>0</v>
      </c>
      <c r="L18">
        <f t="shared" si="0"/>
        <v>137</v>
      </c>
    </row>
    <row r="19" spans="1:12" x14ac:dyDescent="0.25">
      <c r="A19" t="s">
        <v>37</v>
      </c>
      <c r="B19" t="s">
        <v>52</v>
      </c>
      <c r="C19" t="s">
        <v>53</v>
      </c>
      <c r="D19">
        <v>0</v>
      </c>
      <c r="E19">
        <v>0</v>
      </c>
      <c r="F19">
        <v>0</v>
      </c>
      <c r="G19">
        <v>0</v>
      </c>
      <c r="H19">
        <v>0</v>
      </c>
      <c r="I19">
        <v>40</v>
      </c>
      <c r="J19">
        <v>0</v>
      </c>
      <c r="K19">
        <v>0</v>
      </c>
      <c r="L19">
        <f t="shared" si="0"/>
        <v>40</v>
      </c>
    </row>
    <row r="20" spans="1:12" x14ac:dyDescent="0.25">
      <c r="A20" t="s">
        <v>37</v>
      </c>
      <c r="B20" t="s">
        <v>42</v>
      </c>
      <c r="C20" t="s">
        <v>43</v>
      </c>
      <c r="D20">
        <v>0</v>
      </c>
      <c r="E20">
        <v>45</v>
      </c>
      <c r="F20">
        <v>0</v>
      </c>
      <c r="G20">
        <v>14</v>
      </c>
      <c r="H20">
        <v>0</v>
      </c>
      <c r="I20">
        <v>0</v>
      </c>
      <c r="J20">
        <v>0</v>
      </c>
      <c r="K20">
        <v>0</v>
      </c>
      <c r="L20">
        <f t="shared" si="0"/>
        <v>59</v>
      </c>
    </row>
    <row r="21" spans="1:12" x14ac:dyDescent="0.25">
      <c r="A21" t="s">
        <v>37</v>
      </c>
      <c r="B21" t="s">
        <v>44</v>
      </c>
      <c r="C21" t="s">
        <v>45</v>
      </c>
      <c r="D21">
        <v>0</v>
      </c>
      <c r="E21">
        <v>28</v>
      </c>
      <c r="F21">
        <v>21</v>
      </c>
      <c r="G21">
        <v>15</v>
      </c>
      <c r="H21">
        <v>0</v>
      </c>
      <c r="I21">
        <v>0</v>
      </c>
      <c r="J21">
        <v>0</v>
      </c>
      <c r="K21">
        <v>0</v>
      </c>
      <c r="L21">
        <f t="shared" si="0"/>
        <v>64</v>
      </c>
    </row>
    <row r="22" spans="1:12" x14ac:dyDescent="0.25">
      <c r="A22" t="s">
        <v>37</v>
      </c>
      <c r="B22" t="s">
        <v>46</v>
      </c>
      <c r="C22" t="s">
        <v>47</v>
      </c>
      <c r="D22">
        <v>50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f t="shared" si="0"/>
        <v>50</v>
      </c>
    </row>
    <row r="23" spans="1:12" x14ac:dyDescent="0.25">
      <c r="A23" t="s">
        <v>37</v>
      </c>
      <c r="B23" t="s">
        <v>48</v>
      </c>
      <c r="C23" t="s">
        <v>49</v>
      </c>
      <c r="D23">
        <v>50</v>
      </c>
      <c r="E23">
        <v>0</v>
      </c>
      <c r="F23">
        <v>50</v>
      </c>
      <c r="G23">
        <v>15</v>
      </c>
      <c r="H23">
        <v>0</v>
      </c>
      <c r="I23">
        <v>0</v>
      </c>
      <c r="J23">
        <v>0</v>
      </c>
      <c r="K23">
        <v>0</v>
      </c>
      <c r="L23">
        <f t="shared" si="0"/>
        <v>115</v>
      </c>
    </row>
    <row r="24" spans="1:12" x14ac:dyDescent="0.25">
      <c r="A24" t="s">
        <v>37</v>
      </c>
      <c r="B24" t="s">
        <v>50</v>
      </c>
      <c r="C24" t="s">
        <v>51</v>
      </c>
      <c r="D24">
        <v>125</v>
      </c>
      <c r="E24">
        <v>22</v>
      </c>
      <c r="F24">
        <v>31</v>
      </c>
      <c r="G24">
        <v>16</v>
      </c>
      <c r="H24">
        <v>0</v>
      </c>
      <c r="I24">
        <v>0</v>
      </c>
      <c r="J24">
        <v>0</v>
      </c>
      <c r="K24">
        <v>0</v>
      </c>
      <c r="L24">
        <f t="shared" si="0"/>
        <v>194</v>
      </c>
    </row>
    <row r="25" spans="1:12" x14ac:dyDescent="0.25">
      <c r="A25" t="s">
        <v>54</v>
      </c>
      <c r="B25" t="s">
        <v>55</v>
      </c>
      <c r="C25" t="s">
        <v>56</v>
      </c>
      <c r="D25">
        <v>0</v>
      </c>
      <c r="E25">
        <v>99</v>
      </c>
      <c r="F25">
        <v>0</v>
      </c>
      <c r="G25">
        <v>30</v>
      </c>
      <c r="H25">
        <v>0</v>
      </c>
      <c r="I25">
        <v>100</v>
      </c>
      <c r="J25">
        <v>0</v>
      </c>
      <c r="K25">
        <v>0</v>
      </c>
      <c r="L25">
        <f t="shared" si="0"/>
        <v>229</v>
      </c>
    </row>
    <row r="26" spans="1:12" x14ac:dyDescent="0.25">
      <c r="A26" t="s">
        <v>54</v>
      </c>
      <c r="B26" t="s">
        <v>57</v>
      </c>
      <c r="C26" t="s">
        <v>58</v>
      </c>
      <c r="D26">
        <v>0</v>
      </c>
      <c r="E26">
        <v>79</v>
      </c>
      <c r="F26">
        <v>0</v>
      </c>
      <c r="G26">
        <v>24</v>
      </c>
      <c r="H26">
        <v>0</v>
      </c>
      <c r="I26">
        <v>100</v>
      </c>
      <c r="J26">
        <v>0</v>
      </c>
      <c r="K26">
        <v>0</v>
      </c>
      <c r="L26">
        <f t="shared" si="0"/>
        <v>203</v>
      </c>
    </row>
    <row r="27" spans="1:12" x14ac:dyDescent="0.25">
      <c r="A27" t="s">
        <v>54</v>
      </c>
      <c r="B27" t="s">
        <v>59</v>
      </c>
      <c r="C27" t="s">
        <v>60</v>
      </c>
      <c r="D27">
        <v>175</v>
      </c>
      <c r="E27">
        <v>28</v>
      </c>
      <c r="F27">
        <v>0</v>
      </c>
      <c r="G27">
        <v>9</v>
      </c>
      <c r="H27">
        <v>0</v>
      </c>
      <c r="I27">
        <v>0</v>
      </c>
      <c r="J27">
        <v>0</v>
      </c>
      <c r="K27">
        <v>50</v>
      </c>
      <c r="L27">
        <f t="shared" si="0"/>
        <v>262</v>
      </c>
    </row>
    <row r="28" spans="1:12" x14ac:dyDescent="0.25">
      <c r="A28" t="s">
        <v>54</v>
      </c>
      <c r="B28" t="s">
        <v>61</v>
      </c>
      <c r="C28" t="s">
        <v>62</v>
      </c>
      <c r="D28">
        <v>75</v>
      </c>
      <c r="E28">
        <v>89</v>
      </c>
      <c r="F28">
        <v>0</v>
      </c>
      <c r="G28">
        <v>27</v>
      </c>
      <c r="H28">
        <v>0</v>
      </c>
      <c r="I28">
        <v>100</v>
      </c>
      <c r="J28">
        <v>0</v>
      </c>
      <c r="K28">
        <v>0</v>
      </c>
      <c r="L28">
        <f t="shared" si="0"/>
        <v>291</v>
      </c>
    </row>
    <row r="29" spans="1:12" x14ac:dyDescent="0.25">
      <c r="A29" t="s">
        <v>54</v>
      </c>
      <c r="B29" t="s">
        <v>63</v>
      </c>
      <c r="C29" t="s">
        <v>64</v>
      </c>
      <c r="D29">
        <v>42</v>
      </c>
      <c r="E29">
        <v>33</v>
      </c>
      <c r="F29">
        <v>0</v>
      </c>
      <c r="G29">
        <v>10</v>
      </c>
      <c r="H29">
        <v>0</v>
      </c>
      <c r="I29">
        <v>0</v>
      </c>
      <c r="J29">
        <v>0</v>
      </c>
      <c r="K29">
        <v>0</v>
      </c>
      <c r="L29">
        <f t="shared" si="0"/>
        <v>85</v>
      </c>
    </row>
    <row r="30" spans="1:12" x14ac:dyDescent="0.25">
      <c r="A30" t="s">
        <v>54</v>
      </c>
      <c r="B30" t="s">
        <v>65</v>
      </c>
      <c r="C30" t="s">
        <v>66</v>
      </c>
      <c r="D30">
        <v>0</v>
      </c>
      <c r="E30">
        <v>89</v>
      </c>
      <c r="F30">
        <v>0</v>
      </c>
      <c r="G30">
        <v>27</v>
      </c>
      <c r="H30">
        <v>0</v>
      </c>
      <c r="I30">
        <v>100</v>
      </c>
      <c r="J30">
        <v>0</v>
      </c>
      <c r="K30">
        <v>0</v>
      </c>
      <c r="L30">
        <f t="shared" si="0"/>
        <v>216</v>
      </c>
    </row>
    <row r="31" spans="1:12" x14ac:dyDescent="0.25">
      <c r="A31" t="s">
        <v>54</v>
      </c>
      <c r="B31" t="s">
        <v>67</v>
      </c>
      <c r="C31" t="s">
        <v>68</v>
      </c>
      <c r="D31">
        <v>0</v>
      </c>
      <c r="E31">
        <v>17</v>
      </c>
      <c r="F31">
        <v>13</v>
      </c>
      <c r="G31">
        <v>9</v>
      </c>
      <c r="H31">
        <v>30</v>
      </c>
      <c r="I31">
        <v>0</v>
      </c>
      <c r="J31">
        <v>0</v>
      </c>
      <c r="K31">
        <v>0</v>
      </c>
      <c r="L31">
        <f t="shared" si="0"/>
        <v>69</v>
      </c>
    </row>
    <row r="32" spans="1:12" x14ac:dyDescent="0.25">
      <c r="A32" t="s">
        <v>54</v>
      </c>
      <c r="B32" t="s">
        <v>69</v>
      </c>
      <c r="C32" t="s">
        <v>70</v>
      </c>
      <c r="D32">
        <v>0</v>
      </c>
      <c r="E32">
        <v>55</v>
      </c>
      <c r="F32">
        <v>0</v>
      </c>
      <c r="G32">
        <v>17</v>
      </c>
      <c r="H32">
        <v>100</v>
      </c>
      <c r="I32">
        <v>0</v>
      </c>
      <c r="J32">
        <v>0</v>
      </c>
      <c r="K32">
        <v>50</v>
      </c>
      <c r="L32">
        <f t="shared" si="0"/>
        <v>222</v>
      </c>
    </row>
    <row r="33" spans="1:12" x14ac:dyDescent="0.25">
      <c r="A33" t="s">
        <v>54</v>
      </c>
      <c r="B33" t="s">
        <v>71</v>
      </c>
      <c r="C33" t="s">
        <v>72</v>
      </c>
      <c r="D33">
        <v>0</v>
      </c>
      <c r="E33">
        <v>45</v>
      </c>
      <c r="F33">
        <v>90</v>
      </c>
      <c r="G33">
        <v>41</v>
      </c>
      <c r="H33">
        <v>75</v>
      </c>
      <c r="I33">
        <v>0</v>
      </c>
      <c r="J33">
        <v>30</v>
      </c>
      <c r="K33">
        <v>0</v>
      </c>
      <c r="L33">
        <f t="shared" si="0"/>
        <v>281</v>
      </c>
    </row>
    <row r="34" spans="1:12" x14ac:dyDescent="0.25">
      <c r="A34" t="s">
        <v>54</v>
      </c>
      <c r="B34" t="s">
        <v>73</v>
      </c>
      <c r="C34" t="s">
        <v>74</v>
      </c>
      <c r="D34">
        <v>100</v>
      </c>
      <c r="E34">
        <v>55</v>
      </c>
      <c r="F34">
        <v>77</v>
      </c>
      <c r="G34">
        <v>40</v>
      </c>
      <c r="H34">
        <v>100</v>
      </c>
      <c r="I34">
        <v>0</v>
      </c>
      <c r="J34">
        <v>0</v>
      </c>
      <c r="K34">
        <v>0</v>
      </c>
      <c r="L34">
        <f t="shared" si="0"/>
        <v>372</v>
      </c>
    </row>
    <row r="35" spans="1:12" x14ac:dyDescent="0.25">
      <c r="A35" t="s">
        <v>54</v>
      </c>
      <c r="B35" t="s">
        <v>75</v>
      </c>
      <c r="C35" t="s">
        <v>76</v>
      </c>
      <c r="D35">
        <v>19</v>
      </c>
      <c r="E35">
        <v>0</v>
      </c>
      <c r="F35">
        <v>52</v>
      </c>
      <c r="G35">
        <v>16</v>
      </c>
      <c r="H35">
        <v>0</v>
      </c>
      <c r="I35">
        <v>75</v>
      </c>
      <c r="J35">
        <v>0</v>
      </c>
      <c r="K35">
        <v>0</v>
      </c>
      <c r="L35">
        <f t="shared" si="0"/>
        <v>162</v>
      </c>
    </row>
    <row r="36" spans="1:12" x14ac:dyDescent="0.25">
      <c r="A36" t="s">
        <v>54</v>
      </c>
      <c r="B36" t="s">
        <v>77</v>
      </c>
      <c r="C36" t="s">
        <v>78</v>
      </c>
      <c r="D36">
        <v>0</v>
      </c>
      <c r="E36">
        <v>0</v>
      </c>
      <c r="F36">
        <v>20</v>
      </c>
      <c r="G36">
        <v>6</v>
      </c>
      <c r="H36">
        <v>0</v>
      </c>
      <c r="I36">
        <v>0</v>
      </c>
      <c r="J36">
        <v>0</v>
      </c>
      <c r="K36">
        <v>0</v>
      </c>
      <c r="L36">
        <f t="shared" si="0"/>
        <v>26</v>
      </c>
    </row>
    <row r="37" spans="1:12" x14ac:dyDescent="0.25">
      <c r="A37" t="s">
        <v>54</v>
      </c>
      <c r="B37" t="s">
        <v>79</v>
      </c>
      <c r="C37" t="s">
        <v>80</v>
      </c>
      <c r="D37">
        <v>0</v>
      </c>
      <c r="E37">
        <v>44</v>
      </c>
      <c r="F37">
        <v>0</v>
      </c>
      <c r="G37">
        <v>14</v>
      </c>
      <c r="H37">
        <v>75</v>
      </c>
      <c r="I37">
        <v>0</v>
      </c>
      <c r="J37">
        <v>0</v>
      </c>
      <c r="K37">
        <v>0</v>
      </c>
      <c r="L37">
        <f t="shared" si="0"/>
        <v>133</v>
      </c>
    </row>
    <row r="38" spans="1:12" x14ac:dyDescent="0.25">
      <c r="A38" t="s">
        <v>54</v>
      </c>
      <c r="B38" t="s">
        <v>81</v>
      </c>
      <c r="C38" t="s">
        <v>82</v>
      </c>
      <c r="D38">
        <v>0</v>
      </c>
      <c r="E38">
        <v>0</v>
      </c>
      <c r="F38">
        <v>30</v>
      </c>
      <c r="G38">
        <v>9</v>
      </c>
      <c r="H38">
        <v>0</v>
      </c>
      <c r="I38">
        <v>75</v>
      </c>
      <c r="J38">
        <v>0</v>
      </c>
      <c r="K38">
        <v>0</v>
      </c>
      <c r="L38">
        <f t="shared" si="0"/>
        <v>114</v>
      </c>
    </row>
    <row r="39" spans="1:12" x14ac:dyDescent="0.25">
      <c r="A39" t="s">
        <v>54</v>
      </c>
      <c r="B39" t="s">
        <v>83</v>
      </c>
      <c r="C39" t="s">
        <v>84</v>
      </c>
      <c r="D39">
        <v>38</v>
      </c>
      <c r="E39">
        <v>79</v>
      </c>
      <c r="F39">
        <v>0</v>
      </c>
      <c r="G39">
        <v>24</v>
      </c>
      <c r="H39">
        <v>100</v>
      </c>
      <c r="I39">
        <v>0</v>
      </c>
      <c r="J39">
        <v>0</v>
      </c>
      <c r="K39">
        <v>0</v>
      </c>
      <c r="L39">
        <f t="shared" si="0"/>
        <v>241</v>
      </c>
    </row>
    <row r="40" spans="1:12" x14ac:dyDescent="0.25">
      <c r="A40" t="s">
        <v>54</v>
      </c>
      <c r="B40" t="s">
        <v>85</v>
      </c>
      <c r="C40" t="s">
        <v>86</v>
      </c>
      <c r="D40">
        <v>0</v>
      </c>
      <c r="E40">
        <v>45</v>
      </c>
      <c r="F40">
        <v>0</v>
      </c>
      <c r="G40">
        <v>14</v>
      </c>
      <c r="H40">
        <v>75</v>
      </c>
      <c r="I40">
        <v>0</v>
      </c>
      <c r="J40">
        <v>0</v>
      </c>
      <c r="K40">
        <v>0</v>
      </c>
      <c r="L40">
        <f t="shared" si="0"/>
        <v>134</v>
      </c>
    </row>
    <row r="41" spans="1:12" x14ac:dyDescent="0.25">
      <c r="A41" t="s">
        <v>54</v>
      </c>
      <c r="B41" t="s">
        <v>151</v>
      </c>
      <c r="C41" t="s">
        <v>152</v>
      </c>
      <c r="D41">
        <v>0</v>
      </c>
      <c r="E41">
        <v>0</v>
      </c>
      <c r="F41">
        <v>0</v>
      </c>
      <c r="G41">
        <v>0</v>
      </c>
      <c r="H41">
        <v>40</v>
      </c>
      <c r="I41">
        <v>0</v>
      </c>
      <c r="J41">
        <v>0</v>
      </c>
      <c r="K41">
        <v>0</v>
      </c>
      <c r="L41">
        <f t="shared" si="0"/>
        <v>40</v>
      </c>
    </row>
    <row r="42" spans="1:12" x14ac:dyDescent="0.25">
      <c r="A42" t="s">
        <v>54</v>
      </c>
      <c r="B42" t="s">
        <v>87</v>
      </c>
      <c r="C42" t="s">
        <v>88</v>
      </c>
      <c r="D42">
        <v>0</v>
      </c>
      <c r="E42">
        <v>22</v>
      </c>
      <c r="F42">
        <v>0</v>
      </c>
      <c r="G42">
        <v>7</v>
      </c>
      <c r="H42">
        <v>0</v>
      </c>
      <c r="I42">
        <v>0</v>
      </c>
      <c r="J42">
        <v>30</v>
      </c>
      <c r="K42">
        <v>0</v>
      </c>
      <c r="L42">
        <f t="shared" si="0"/>
        <v>59</v>
      </c>
    </row>
    <row r="43" spans="1:12" x14ac:dyDescent="0.25">
      <c r="A43" t="s">
        <v>54</v>
      </c>
      <c r="B43" t="s">
        <v>89</v>
      </c>
      <c r="C43" t="s">
        <v>90</v>
      </c>
      <c r="D43">
        <v>0</v>
      </c>
      <c r="E43">
        <v>45</v>
      </c>
      <c r="F43">
        <v>0</v>
      </c>
      <c r="G43">
        <v>14</v>
      </c>
      <c r="H43">
        <v>0</v>
      </c>
      <c r="I43">
        <v>0</v>
      </c>
      <c r="J43">
        <v>0</v>
      </c>
      <c r="K43">
        <v>30</v>
      </c>
      <c r="L43">
        <f t="shared" si="0"/>
        <v>89</v>
      </c>
    </row>
    <row r="44" spans="1:12" x14ac:dyDescent="0.25">
      <c r="A44" t="s">
        <v>54</v>
      </c>
      <c r="B44" t="s">
        <v>91</v>
      </c>
      <c r="C44" t="s">
        <v>92</v>
      </c>
      <c r="D44">
        <v>0</v>
      </c>
      <c r="E44">
        <v>22</v>
      </c>
      <c r="F44">
        <v>0</v>
      </c>
      <c r="G44">
        <v>7</v>
      </c>
      <c r="H44">
        <v>0</v>
      </c>
      <c r="I44">
        <v>50</v>
      </c>
      <c r="J44">
        <v>0</v>
      </c>
      <c r="K44">
        <v>0</v>
      </c>
      <c r="L44">
        <f t="shared" si="0"/>
        <v>79</v>
      </c>
    </row>
    <row r="45" spans="1:12" x14ac:dyDescent="0.25">
      <c r="A45" t="s">
        <v>54</v>
      </c>
      <c r="B45" t="s">
        <v>93</v>
      </c>
      <c r="C45" t="s">
        <v>94</v>
      </c>
      <c r="D45">
        <v>0</v>
      </c>
      <c r="E45">
        <v>0</v>
      </c>
      <c r="F45">
        <v>50</v>
      </c>
      <c r="G45">
        <v>15</v>
      </c>
      <c r="H45">
        <v>75</v>
      </c>
      <c r="I45">
        <v>0</v>
      </c>
      <c r="J45">
        <v>0</v>
      </c>
      <c r="K45">
        <v>0</v>
      </c>
      <c r="L45">
        <f t="shared" si="0"/>
        <v>140</v>
      </c>
    </row>
    <row r="46" spans="1:12" x14ac:dyDescent="0.25">
      <c r="A46" t="s">
        <v>54</v>
      </c>
      <c r="B46" t="s">
        <v>95</v>
      </c>
      <c r="C46" t="s">
        <v>96</v>
      </c>
      <c r="D46">
        <v>0</v>
      </c>
      <c r="E46">
        <v>28</v>
      </c>
      <c r="F46">
        <v>50</v>
      </c>
      <c r="G46">
        <v>24</v>
      </c>
      <c r="H46">
        <v>75</v>
      </c>
      <c r="I46">
        <v>0</v>
      </c>
      <c r="J46">
        <v>0</v>
      </c>
      <c r="K46">
        <v>30</v>
      </c>
      <c r="L46">
        <f t="shared" si="0"/>
        <v>207</v>
      </c>
    </row>
    <row r="47" spans="1:12" x14ac:dyDescent="0.25">
      <c r="A47" t="s">
        <v>54</v>
      </c>
      <c r="B47" t="s">
        <v>115</v>
      </c>
      <c r="C47" t="s">
        <v>116</v>
      </c>
      <c r="D47">
        <v>0</v>
      </c>
      <c r="E47">
        <v>0</v>
      </c>
      <c r="F47">
        <v>0</v>
      </c>
      <c r="G47">
        <v>0</v>
      </c>
      <c r="H47">
        <v>20</v>
      </c>
      <c r="I47">
        <v>0</v>
      </c>
      <c r="J47">
        <v>0</v>
      </c>
      <c r="K47">
        <v>0</v>
      </c>
      <c r="L47">
        <f t="shared" si="0"/>
        <v>20</v>
      </c>
    </row>
    <row r="48" spans="1:12" x14ac:dyDescent="0.25">
      <c r="A48" t="s">
        <v>54</v>
      </c>
      <c r="B48" t="s">
        <v>97</v>
      </c>
      <c r="C48" t="s">
        <v>98</v>
      </c>
      <c r="D48">
        <v>0</v>
      </c>
      <c r="E48">
        <v>40</v>
      </c>
      <c r="F48">
        <v>30</v>
      </c>
      <c r="G48">
        <v>21</v>
      </c>
      <c r="H48">
        <v>0</v>
      </c>
      <c r="I48">
        <v>0</v>
      </c>
      <c r="J48">
        <v>0</v>
      </c>
      <c r="K48">
        <v>30</v>
      </c>
      <c r="L48">
        <f t="shared" si="0"/>
        <v>121</v>
      </c>
    </row>
    <row r="49" spans="1:12" x14ac:dyDescent="0.25">
      <c r="A49" t="s">
        <v>54</v>
      </c>
      <c r="B49" t="s">
        <v>99</v>
      </c>
      <c r="C49" t="s">
        <v>100</v>
      </c>
      <c r="D49">
        <v>53</v>
      </c>
      <c r="E49">
        <v>89</v>
      </c>
      <c r="F49">
        <v>125</v>
      </c>
      <c r="G49">
        <v>65</v>
      </c>
      <c r="H49">
        <v>0</v>
      </c>
      <c r="I49">
        <v>0</v>
      </c>
      <c r="J49">
        <v>0</v>
      </c>
      <c r="K49">
        <v>50</v>
      </c>
      <c r="L49">
        <f t="shared" si="0"/>
        <v>382</v>
      </c>
    </row>
    <row r="50" spans="1:12" x14ac:dyDescent="0.25">
      <c r="A50" t="s">
        <v>54</v>
      </c>
      <c r="B50" t="s">
        <v>153</v>
      </c>
      <c r="C50" t="s">
        <v>154</v>
      </c>
      <c r="D50">
        <v>0</v>
      </c>
      <c r="E50">
        <v>0</v>
      </c>
      <c r="F50">
        <v>0</v>
      </c>
      <c r="G50">
        <v>0</v>
      </c>
      <c r="H50">
        <v>40</v>
      </c>
      <c r="I50">
        <v>0</v>
      </c>
      <c r="J50">
        <v>0</v>
      </c>
      <c r="K50">
        <v>0</v>
      </c>
      <c r="L50">
        <f t="shared" si="0"/>
        <v>40</v>
      </c>
    </row>
    <row r="51" spans="1:12" x14ac:dyDescent="0.25">
      <c r="A51" t="s">
        <v>54</v>
      </c>
      <c r="B51" t="s">
        <v>101</v>
      </c>
      <c r="C51" t="s">
        <v>102</v>
      </c>
      <c r="D51">
        <v>0</v>
      </c>
      <c r="E51">
        <v>83</v>
      </c>
      <c r="F51">
        <v>0</v>
      </c>
      <c r="G51">
        <v>25</v>
      </c>
      <c r="H51">
        <v>100</v>
      </c>
      <c r="I51">
        <v>0</v>
      </c>
      <c r="J51">
        <v>50</v>
      </c>
      <c r="K51">
        <v>0</v>
      </c>
      <c r="L51">
        <f t="shared" si="0"/>
        <v>258</v>
      </c>
    </row>
    <row r="52" spans="1:12" x14ac:dyDescent="0.25">
      <c r="A52" t="s">
        <v>54</v>
      </c>
      <c r="B52" t="s">
        <v>103</v>
      </c>
      <c r="C52" t="s">
        <v>104</v>
      </c>
      <c r="D52">
        <v>0</v>
      </c>
      <c r="E52">
        <v>0</v>
      </c>
      <c r="F52">
        <v>60</v>
      </c>
      <c r="G52">
        <v>18</v>
      </c>
      <c r="H52">
        <v>75</v>
      </c>
      <c r="I52">
        <v>0</v>
      </c>
      <c r="J52">
        <v>0</v>
      </c>
      <c r="K52">
        <v>30</v>
      </c>
      <c r="L52">
        <f t="shared" si="0"/>
        <v>183</v>
      </c>
    </row>
    <row r="53" spans="1:12" x14ac:dyDescent="0.25">
      <c r="A53" t="s">
        <v>54</v>
      </c>
      <c r="B53" t="s">
        <v>105</v>
      </c>
      <c r="C53" t="s">
        <v>106</v>
      </c>
      <c r="D53">
        <v>0</v>
      </c>
      <c r="E53">
        <v>83</v>
      </c>
      <c r="F53">
        <v>62</v>
      </c>
      <c r="G53">
        <v>44</v>
      </c>
      <c r="H53">
        <v>100</v>
      </c>
      <c r="I53">
        <v>0</v>
      </c>
      <c r="J53">
        <v>0</v>
      </c>
      <c r="K53">
        <v>0</v>
      </c>
      <c r="L53">
        <f t="shared" si="0"/>
        <v>289</v>
      </c>
    </row>
    <row r="54" spans="1:12" x14ac:dyDescent="0.25">
      <c r="A54" t="s">
        <v>54</v>
      </c>
      <c r="B54" t="s">
        <v>107</v>
      </c>
      <c r="C54" t="s">
        <v>108</v>
      </c>
      <c r="D54">
        <v>100</v>
      </c>
      <c r="E54">
        <v>50</v>
      </c>
      <c r="F54">
        <v>0</v>
      </c>
      <c r="G54">
        <v>15</v>
      </c>
      <c r="H54">
        <v>75</v>
      </c>
      <c r="I54">
        <v>0</v>
      </c>
      <c r="J54">
        <v>0</v>
      </c>
      <c r="K54">
        <v>0</v>
      </c>
      <c r="L54">
        <f t="shared" si="0"/>
        <v>240</v>
      </c>
    </row>
    <row r="55" spans="1:12" x14ac:dyDescent="0.25">
      <c r="A55" t="s">
        <v>54</v>
      </c>
      <c r="B55" t="s">
        <v>109</v>
      </c>
      <c r="C55" t="s">
        <v>110</v>
      </c>
      <c r="D55">
        <v>30</v>
      </c>
      <c r="E55">
        <v>11</v>
      </c>
      <c r="F55">
        <v>0</v>
      </c>
      <c r="G55">
        <v>4</v>
      </c>
      <c r="H55">
        <v>30</v>
      </c>
      <c r="I55">
        <v>0</v>
      </c>
      <c r="J55">
        <v>0</v>
      </c>
      <c r="K55">
        <v>0</v>
      </c>
      <c r="L55">
        <f t="shared" si="0"/>
        <v>75</v>
      </c>
    </row>
    <row r="56" spans="1:12" x14ac:dyDescent="0.25">
      <c r="A56" t="s">
        <v>54</v>
      </c>
      <c r="B56" t="s">
        <v>155</v>
      </c>
      <c r="C56" t="s">
        <v>156</v>
      </c>
      <c r="D56">
        <v>0</v>
      </c>
      <c r="E56">
        <v>0</v>
      </c>
      <c r="F56">
        <v>0</v>
      </c>
      <c r="G56">
        <v>0</v>
      </c>
      <c r="H56">
        <v>40</v>
      </c>
      <c r="I56">
        <v>0</v>
      </c>
      <c r="J56">
        <v>0</v>
      </c>
      <c r="K56">
        <v>0</v>
      </c>
      <c r="L56">
        <f t="shared" si="0"/>
        <v>40</v>
      </c>
    </row>
    <row r="57" spans="1:12" x14ac:dyDescent="0.25">
      <c r="A57" t="s">
        <v>54</v>
      </c>
      <c r="B57" t="s">
        <v>111</v>
      </c>
      <c r="C57" t="s">
        <v>112</v>
      </c>
      <c r="D57">
        <v>100</v>
      </c>
      <c r="E57">
        <v>35</v>
      </c>
      <c r="F57">
        <v>49</v>
      </c>
      <c r="G57">
        <v>26</v>
      </c>
      <c r="H57">
        <v>75</v>
      </c>
      <c r="I57">
        <v>0</v>
      </c>
      <c r="J57">
        <v>30</v>
      </c>
      <c r="K57">
        <v>0</v>
      </c>
      <c r="L57">
        <f t="shared" si="0"/>
        <v>315</v>
      </c>
    </row>
    <row r="58" spans="1:12" x14ac:dyDescent="0.25">
      <c r="A58" t="s">
        <v>54</v>
      </c>
      <c r="B58" t="s">
        <v>113</v>
      </c>
      <c r="C58" t="s">
        <v>114</v>
      </c>
      <c r="D58">
        <v>0</v>
      </c>
      <c r="E58">
        <v>28</v>
      </c>
      <c r="F58">
        <v>0</v>
      </c>
      <c r="G58">
        <v>9</v>
      </c>
      <c r="H58">
        <v>0</v>
      </c>
      <c r="I58">
        <v>0</v>
      </c>
      <c r="J58">
        <v>0</v>
      </c>
      <c r="K58">
        <v>10</v>
      </c>
      <c r="L58">
        <f t="shared" si="0"/>
        <v>47</v>
      </c>
    </row>
    <row r="59" spans="1:12" x14ac:dyDescent="0.25">
      <c r="A59" t="s">
        <v>54</v>
      </c>
      <c r="B59" t="s">
        <v>157</v>
      </c>
      <c r="C59" t="s">
        <v>158</v>
      </c>
      <c r="D59">
        <v>0</v>
      </c>
      <c r="E59">
        <v>0</v>
      </c>
      <c r="F59">
        <v>0</v>
      </c>
      <c r="G59">
        <v>0</v>
      </c>
      <c r="H59">
        <v>0</v>
      </c>
      <c r="I59">
        <v>75</v>
      </c>
      <c r="J59">
        <v>0</v>
      </c>
      <c r="K59">
        <v>0</v>
      </c>
      <c r="L59">
        <f t="shared" si="0"/>
        <v>75</v>
      </c>
    </row>
    <row r="60" spans="1:12" x14ac:dyDescent="0.25">
      <c r="A60" t="s">
        <v>54</v>
      </c>
      <c r="B60" t="s">
        <v>159</v>
      </c>
      <c r="C60" t="s">
        <v>160</v>
      </c>
      <c r="D60">
        <v>0</v>
      </c>
      <c r="E60">
        <v>0</v>
      </c>
      <c r="F60">
        <v>0</v>
      </c>
      <c r="G60">
        <v>0</v>
      </c>
      <c r="H60">
        <v>0</v>
      </c>
      <c r="I60">
        <v>75</v>
      </c>
      <c r="J60">
        <v>0</v>
      </c>
      <c r="K60">
        <v>0</v>
      </c>
      <c r="L60">
        <f t="shared" si="0"/>
        <v>75</v>
      </c>
    </row>
    <row r="61" spans="1:12" x14ac:dyDescent="0.25">
      <c r="A61" t="s">
        <v>54</v>
      </c>
      <c r="B61" t="s">
        <v>117</v>
      </c>
      <c r="C61" t="s">
        <v>118</v>
      </c>
      <c r="D61">
        <v>0</v>
      </c>
      <c r="E61">
        <v>19</v>
      </c>
      <c r="F61">
        <v>0</v>
      </c>
      <c r="G61">
        <v>6</v>
      </c>
      <c r="H61">
        <v>75</v>
      </c>
      <c r="I61">
        <v>0</v>
      </c>
      <c r="J61">
        <v>0</v>
      </c>
      <c r="K61">
        <v>0</v>
      </c>
      <c r="L61">
        <f t="shared" si="0"/>
        <v>100</v>
      </c>
    </row>
    <row r="62" spans="1:12" x14ac:dyDescent="0.25">
      <c r="A62" t="s">
        <v>54</v>
      </c>
      <c r="B62" t="s">
        <v>119</v>
      </c>
      <c r="C62" t="s">
        <v>120</v>
      </c>
      <c r="D62">
        <v>0</v>
      </c>
      <c r="E62">
        <v>50</v>
      </c>
      <c r="F62">
        <v>70</v>
      </c>
      <c r="G62">
        <v>36</v>
      </c>
      <c r="H62">
        <v>75</v>
      </c>
      <c r="I62">
        <v>0</v>
      </c>
      <c r="J62">
        <v>0</v>
      </c>
      <c r="K62">
        <v>30</v>
      </c>
      <c r="L62">
        <f t="shared" si="0"/>
        <v>261</v>
      </c>
    </row>
    <row r="63" spans="1:12" x14ac:dyDescent="0.25">
      <c r="A63" t="s">
        <v>54</v>
      </c>
      <c r="B63" t="s">
        <v>161</v>
      </c>
      <c r="C63" t="s">
        <v>162</v>
      </c>
      <c r="D63">
        <v>0</v>
      </c>
      <c r="E63">
        <v>0</v>
      </c>
      <c r="F63">
        <v>0</v>
      </c>
      <c r="G63">
        <v>0</v>
      </c>
      <c r="H63">
        <v>0</v>
      </c>
      <c r="I63">
        <v>75</v>
      </c>
      <c r="J63">
        <v>0</v>
      </c>
      <c r="K63">
        <v>0</v>
      </c>
      <c r="L63">
        <f t="shared" si="0"/>
        <v>75</v>
      </c>
    </row>
    <row r="64" spans="1:12" x14ac:dyDescent="0.25">
      <c r="A64" t="s">
        <v>54</v>
      </c>
      <c r="B64" t="s">
        <v>121</v>
      </c>
      <c r="C64" t="s">
        <v>122</v>
      </c>
      <c r="D64">
        <v>0</v>
      </c>
      <c r="E64">
        <v>50</v>
      </c>
      <c r="F64">
        <v>70</v>
      </c>
      <c r="G64">
        <v>36</v>
      </c>
      <c r="H64">
        <v>75</v>
      </c>
      <c r="I64">
        <v>0</v>
      </c>
      <c r="J64">
        <v>0</v>
      </c>
      <c r="K64">
        <v>0</v>
      </c>
      <c r="L64">
        <f t="shared" si="0"/>
        <v>231</v>
      </c>
    </row>
    <row r="65" spans="1:12" x14ac:dyDescent="0.25">
      <c r="A65" t="s">
        <v>54</v>
      </c>
      <c r="B65" t="s">
        <v>123</v>
      </c>
      <c r="C65" t="s">
        <v>124</v>
      </c>
      <c r="D65">
        <v>0</v>
      </c>
      <c r="E65">
        <v>44</v>
      </c>
      <c r="F65">
        <v>33</v>
      </c>
      <c r="G65">
        <v>24</v>
      </c>
      <c r="H65">
        <v>100</v>
      </c>
      <c r="I65">
        <v>0</v>
      </c>
      <c r="J65">
        <v>0</v>
      </c>
      <c r="K65">
        <v>50</v>
      </c>
      <c r="L65">
        <f t="shared" si="0"/>
        <v>251</v>
      </c>
    </row>
    <row r="66" spans="1:12" x14ac:dyDescent="0.25">
      <c r="A66" t="s">
        <v>54</v>
      </c>
      <c r="B66" t="s">
        <v>125</v>
      </c>
      <c r="C66" t="s">
        <v>126</v>
      </c>
      <c r="D66">
        <v>0</v>
      </c>
      <c r="E66">
        <v>25</v>
      </c>
      <c r="F66">
        <v>0</v>
      </c>
      <c r="G66">
        <v>8</v>
      </c>
      <c r="H66">
        <v>0</v>
      </c>
      <c r="I66">
        <v>0</v>
      </c>
      <c r="J66">
        <v>0</v>
      </c>
      <c r="K66">
        <v>0</v>
      </c>
      <c r="L66">
        <f t="shared" si="0"/>
        <v>33</v>
      </c>
    </row>
    <row r="67" spans="1:12" x14ac:dyDescent="0.25">
      <c r="A67" t="s">
        <v>54</v>
      </c>
      <c r="B67" t="s">
        <v>163</v>
      </c>
      <c r="C67" t="s">
        <v>164</v>
      </c>
      <c r="D67">
        <v>0</v>
      </c>
      <c r="E67">
        <v>0</v>
      </c>
      <c r="F67">
        <v>0</v>
      </c>
      <c r="G67">
        <v>0</v>
      </c>
      <c r="H67">
        <v>75</v>
      </c>
      <c r="I67">
        <v>0</v>
      </c>
      <c r="J67">
        <v>0</v>
      </c>
      <c r="K67">
        <v>0</v>
      </c>
      <c r="L67">
        <f t="shared" ref="L67:L130" si="1">D67+E67+F67+G67+H67+I67+J67+K67</f>
        <v>75</v>
      </c>
    </row>
    <row r="68" spans="1:12" x14ac:dyDescent="0.25">
      <c r="A68" t="s">
        <v>54</v>
      </c>
      <c r="B68" t="s">
        <v>127</v>
      </c>
      <c r="C68" t="s">
        <v>128</v>
      </c>
      <c r="D68">
        <v>225</v>
      </c>
      <c r="E68">
        <v>55</v>
      </c>
      <c r="F68">
        <v>0</v>
      </c>
      <c r="G68">
        <v>17</v>
      </c>
      <c r="H68">
        <v>100</v>
      </c>
      <c r="I68">
        <v>0</v>
      </c>
      <c r="J68">
        <v>0</v>
      </c>
      <c r="K68">
        <v>0</v>
      </c>
      <c r="L68">
        <f t="shared" si="1"/>
        <v>397</v>
      </c>
    </row>
    <row r="69" spans="1:12" x14ac:dyDescent="0.25">
      <c r="A69" t="s">
        <v>54</v>
      </c>
      <c r="B69" t="s">
        <v>165</v>
      </c>
      <c r="C69" t="s">
        <v>166</v>
      </c>
      <c r="D69">
        <v>0</v>
      </c>
      <c r="E69">
        <v>0</v>
      </c>
      <c r="F69">
        <v>0</v>
      </c>
      <c r="G69">
        <v>0</v>
      </c>
      <c r="H69">
        <v>75</v>
      </c>
      <c r="I69">
        <v>0</v>
      </c>
      <c r="J69">
        <v>0</v>
      </c>
      <c r="K69">
        <v>0</v>
      </c>
      <c r="L69">
        <f t="shared" si="1"/>
        <v>75</v>
      </c>
    </row>
    <row r="70" spans="1:12" x14ac:dyDescent="0.25">
      <c r="A70" t="s">
        <v>54</v>
      </c>
      <c r="B70" t="s">
        <v>129</v>
      </c>
      <c r="C70" t="s">
        <v>130</v>
      </c>
      <c r="D70">
        <v>50</v>
      </c>
      <c r="E70">
        <v>0</v>
      </c>
      <c r="F70">
        <v>138</v>
      </c>
      <c r="G70">
        <v>42</v>
      </c>
      <c r="H70">
        <v>0</v>
      </c>
      <c r="I70">
        <v>0</v>
      </c>
      <c r="J70">
        <v>0</v>
      </c>
      <c r="K70">
        <v>0</v>
      </c>
      <c r="L70">
        <f t="shared" si="1"/>
        <v>230</v>
      </c>
    </row>
    <row r="71" spans="1:12" x14ac:dyDescent="0.25">
      <c r="A71" t="s">
        <v>54</v>
      </c>
      <c r="B71" t="s">
        <v>131</v>
      </c>
      <c r="C71" t="s">
        <v>132</v>
      </c>
      <c r="D71">
        <v>0</v>
      </c>
      <c r="E71">
        <v>14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f t="shared" si="1"/>
        <v>14</v>
      </c>
    </row>
    <row r="72" spans="1:12" x14ac:dyDescent="0.25">
      <c r="A72" t="s">
        <v>54</v>
      </c>
      <c r="B72" t="s">
        <v>133</v>
      </c>
      <c r="C72" t="s">
        <v>134</v>
      </c>
      <c r="D72">
        <v>0</v>
      </c>
      <c r="E72">
        <v>0</v>
      </c>
      <c r="F72">
        <v>15</v>
      </c>
      <c r="G72">
        <v>0</v>
      </c>
      <c r="H72">
        <v>0</v>
      </c>
      <c r="I72">
        <v>0</v>
      </c>
      <c r="J72">
        <v>0</v>
      </c>
      <c r="K72">
        <v>0</v>
      </c>
      <c r="L72">
        <f t="shared" si="1"/>
        <v>15</v>
      </c>
    </row>
    <row r="73" spans="1:12" x14ac:dyDescent="0.25">
      <c r="A73" t="s">
        <v>54</v>
      </c>
      <c r="B73" t="s">
        <v>135</v>
      </c>
      <c r="C73" t="s">
        <v>136</v>
      </c>
      <c r="D73">
        <v>0</v>
      </c>
      <c r="E73">
        <v>17</v>
      </c>
      <c r="F73">
        <v>0</v>
      </c>
      <c r="G73">
        <v>6</v>
      </c>
      <c r="H73">
        <v>0</v>
      </c>
      <c r="I73">
        <v>40</v>
      </c>
      <c r="J73">
        <v>0</v>
      </c>
      <c r="K73">
        <v>0</v>
      </c>
      <c r="L73">
        <f t="shared" si="1"/>
        <v>63</v>
      </c>
    </row>
    <row r="74" spans="1:12" x14ac:dyDescent="0.25">
      <c r="A74" t="s">
        <v>54</v>
      </c>
      <c r="B74" t="s">
        <v>137</v>
      </c>
      <c r="C74" t="s">
        <v>138</v>
      </c>
      <c r="D74">
        <v>0</v>
      </c>
      <c r="E74">
        <v>0</v>
      </c>
      <c r="F74">
        <v>20</v>
      </c>
      <c r="G74">
        <v>6</v>
      </c>
      <c r="H74">
        <v>0</v>
      </c>
      <c r="I74">
        <v>75</v>
      </c>
      <c r="J74">
        <v>0</v>
      </c>
      <c r="K74">
        <v>0</v>
      </c>
      <c r="L74">
        <f t="shared" si="1"/>
        <v>101</v>
      </c>
    </row>
    <row r="75" spans="1:12" x14ac:dyDescent="0.25">
      <c r="A75" t="s">
        <v>54</v>
      </c>
      <c r="B75" t="s">
        <v>139</v>
      </c>
      <c r="C75" t="s">
        <v>140</v>
      </c>
      <c r="D75">
        <v>0</v>
      </c>
      <c r="E75">
        <v>14</v>
      </c>
      <c r="F75">
        <v>11</v>
      </c>
      <c r="G75">
        <v>8</v>
      </c>
      <c r="H75">
        <v>0</v>
      </c>
      <c r="I75">
        <v>0</v>
      </c>
      <c r="J75">
        <v>10</v>
      </c>
      <c r="K75">
        <v>0</v>
      </c>
      <c r="L75">
        <f t="shared" si="1"/>
        <v>43</v>
      </c>
    </row>
    <row r="76" spans="1:12" x14ac:dyDescent="0.25">
      <c r="A76" t="s">
        <v>54</v>
      </c>
      <c r="B76" t="s">
        <v>141</v>
      </c>
      <c r="C76" t="s">
        <v>142</v>
      </c>
      <c r="D76">
        <v>0</v>
      </c>
      <c r="E76">
        <v>0</v>
      </c>
      <c r="F76">
        <v>10</v>
      </c>
      <c r="G76">
        <v>3</v>
      </c>
      <c r="H76">
        <v>0</v>
      </c>
      <c r="I76">
        <v>40</v>
      </c>
      <c r="J76">
        <v>0</v>
      </c>
      <c r="K76">
        <v>0</v>
      </c>
      <c r="L76">
        <f t="shared" si="1"/>
        <v>53</v>
      </c>
    </row>
    <row r="77" spans="1:12" x14ac:dyDescent="0.25">
      <c r="A77" t="s">
        <v>54</v>
      </c>
      <c r="B77" t="s">
        <v>143</v>
      </c>
      <c r="C77" t="s">
        <v>144</v>
      </c>
      <c r="D77">
        <v>0</v>
      </c>
      <c r="E77">
        <v>45</v>
      </c>
      <c r="F77">
        <v>34</v>
      </c>
      <c r="G77">
        <v>24</v>
      </c>
      <c r="H77">
        <v>0</v>
      </c>
      <c r="I77">
        <v>0</v>
      </c>
      <c r="J77">
        <v>0</v>
      </c>
      <c r="K77">
        <v>0</v>
      </c>
      <c r="L77">
        <f t="shared" si="1"/>
        <v>103</v>
      </c>
    </row>
    <row r="78" spans="1:12" x14ac:dyDescent="0.25">
      <c r="A78" t="s">
        <v>54</v>
      </c>
      <c r="B78" t="s">
        <v>145</v>
      </c>
      <c r="C78" t="s">
        <v>146</v>
      </c>
      <c r="D78">
        <v>49</v>
      </c>
      <c r="E78">
        <v>0</v>
      </c>
      <c r="F78">
        <v>0</v>
      </c>
      <c r="G78">
        <v>0</v>
      </c>
      <c r="H78">
        <v>75</v>
      </c>
      <c r="I78">
        <v>0</v>
      </c>
      <c r="J78">
        <v>0</v>
      </c>
      <c r="K78">
        <v>30</v>
      </c>
      <c r="L78">
        <f t="shared" si="1"/>
        <v>154</v>
      </c>
    </row>
    <row r="79" spans="1:12" x14ac:dyDescent="0.25">
      <c r="A79" t="s">
        <v>54</v>
      </c>
      <c r="B79" t="s">
        <v>147</v>
      </c>
      <c r="C79" t="s">
        <v>148</v>
      </c>
      <c r="D79">
        <v>0</v>
      </c>
      <c r="E79">
        <v>14</v>
      </c>
      <c r="F79">
        <v>20</v>
      </c>
      <c r="G79">
        <v>11</v>
      </c>
      <c r="H79">
        <v>0</v>
      </c>
      <c r="I79">
        <v>0</v>
      </c>
      <c r="J79">
        <v>0</v>
      </c>
      <c r="K79">
        <v>0</v>
      </c>
      <c r="L79">
        <f t="shared" si="1"/>
        <v>45</v>
      </c>
    </row>
    <row r="80" spans="1:12" x14ac:dyDescent="0.25">
      <c r="A80" t="s">
        <v>54</v>
      </c>
      <c r="B80" t="s">
        <v>149</v>
      </c>
      <c r="C80" t="s">
        <v>150</v>
      </c>
      <c r="D80">
        <v>0</v>
      </c>
      <c r="E80">
        <v>0</v>
      </c>
      <c r="F80">
        <v>10</v>
      </c>
      <c r="G80">
        <v>3</v>
      </c>
      <c r="H80">
        <v>0</v>
      </c>
      <c r="I80">
        <v>0</v>
      </c>
      <c r="J80">
        <v>0</v>
      </c>
      <c r="K80">
        <v>0</v>
      </c>
      <c r="L80">
        <f t="shared" si="1"/>
        <v>13</v>
      </c>
    </row>
    <row r="81" spans="1:12" x14ac:dyDescent="0.25">
      <c r="A81" t="s">
        <v>167</v>
      </c>
      <c r="B81" t="s">
        <v>168</v>
      </c>
      <c r="C81" t="s">
        <v>169</v>
      </c>
      <c r="D81">
        <v>0</v>
      </c>
      <c r="E81">
        <v>0</v>
      </c>
      <c r="F81">
        <v>50</v>
      </c>
      <c r="G81">
        <v>15</v>
      </c>
      <c r="H81">
        <v>35</v>
      </c>
      <c r="I81">
        <v>0</v>
      </c>
      <c r="J81">
        <v>0</v>
      </c>
      <c r="K81">
        <v>0</v>
      </c>
      <c r="L81">
        <f t="shared" si="1"/>
        <v>100</v>
      </c>
    </row>
    <row r="82" spans="1:12" x14ac:dyDescent="0.25">
      <c r="A82" t="s">
        <v>167</v>
      </c>
      <c r="B82" t="s">
        <v>170</v>
      </c>
      <c r="C82" t="s">
        <v>171</v>
      </c>
      <c r="D82">
        <v>50</v>
      </c>
      <c r="E82">
        <v>28</v>
      </c>
      <c r="F82">
        <v>39</v>
      </c>
      <c r="G82">
        <v>21</v>
      </c>
      <c r="H82">
        <v>0</v>
      </c>
      <c r="I82">
        <v>40</v>
      </c>
      <c r="J82">
        <v>0</v>
      </c>
      <c r="K82">
        <v>10</v>
      </c>
      <c r="L82">
        <f t="shared" si="1"/>
        <v>188</v>
      </c>
    </row>
    <row r="83" spans="1:12" x14ac:dyDescent="0.25">
      <c r="A83" t="s">
        <v>167</v>
      </c>
      <c r="B83" t="s">
        <v>172</v>
      </c>
      <c r="C83" t="s">
        <v>173</v>
      </c>
      <c r="D83">
        <v>0</v>
      </c>
      <c r="E83">
        <v>45</v>
      </c>
      <c r="F83">
        <v>34</v>
      </c>
      <c r="G83">
        <v>24</v>
      </c>
      <c r="H83">
        <v>75</v>
      </c>
      <c r="I83">
        <v>0</v>
      </c>
      <c r="J83">
        <v>0</v>
      </c>
      <c r="K83">
        <v>30</v>
      </c>
      <c r="L83">
        <f t="shared" si="1"/>
        <v>208</v>
      </c>
    </row>
    <row r="84" spans="1:12" x14ac:dyDescent="0.25">
      <c r="A84" t="s">
        <v>167</v>
      </c>
      <c r="B84" t="s">
        <v>174</v>
      </c>
      <c r="C84" t="s">
        <v>175</v>
      </c>
      <c r="D84">
        <v>0</v>
      </c>
      <c r="E84">
        <v>0</v>
      </c>
      <c r="F84">
        <v>30</v>
      </c>
      <c r="G84">
        <v>9</v>
      </c>
      <c r="H84">
        <v>0</v>
      </c>
      <c r="I84">
        <v>0</v>
      </c>
      <c r="J84">
        <v>10</v>
      </c>
      <c r="K84">
        <v>0</v>
      </c>
      <c r="L84">
        <f t="shared" si="1"/>
        <v>49</v>
      </c>
    </row>
    <row r="85" spans="1:12" x14ac:dyDescent="0.25">
      <c r="A85" t="s">
        <v>167</v>
      </c>
      <c r="B85" t="s">
        <v>176</v>
      </c>
      <c r="C85" t="s">
        <v>177</v>
      </c>
      <c r="D85">
        <v>0</v>
      </c>
      <c r="E85">
        <v>28</v>
      </c>
      <c r="F85">
        <v>21</v>
      </c>
      <c r="G85">
        <v>15</v>
      </c>
      <c r="H85">
        <v>0</v>
      </c>
      <c r="I85">
        <v>0</v>
      </c>
      <c r="J85">
        <v>0</v>
      </c>
      <c r="K85">
        <v>30</v>
      </c>
      <c r="L85">
        <f t="shared" si="1"/>
        <v>94</v>
      </c>
    </row>
    <row r="86" spans="1:12" x14ac:dyDescent="0.25">
      <c r="A86" t="s">
        <v>167</v>
      </c>
      <c r="B86" t="s">
        <v>178</v>
      </c>
      <c r="C86" t="s">
        <v>179</v>
      </c>
      <c r="D86">
        <v>0</v>
      </c>
      <c r="E86">
        <v>40</v>
      </c>
      <c r="F86">
        <v>0</v>
      </c>
      <c r="G86">
        <v>12</v>
      </c>
      <c r="H86">
        <v>0</v>
      </c>
      <c r="I86">
        <v>20</v>
      </c>
      <c r="J86">
        <v>0</v>
      </c>
      <c r="K86">
        <v>0</v>
      </c>
      <c r="L86">
        <f t="shared" si="1"/>
        <v>72</v>
      </c>
    </row>
    <row r="87" spans="1:12" x14ac:dyDescent="0.25">
      <c r="A87" t="s">
        <v>167</v>
      </c>
      <c r="B87" t="s">
        <v>180</v>
      </c>
      <c r="C87" t="s">
        <v>181</v>
      </c>
      <c r="D87">
        <v>0</v>
      </c>
      <c r="E87">
        <v>14</v>
      </c>
      <c r="F87">
        <v>0</v>
      </c>
      <c r="G87">
        <v>5</v>
      </c>
      <c r="H87">
        <v>0</v>
      </c>
      <c r="I87">
        <v>0</v>
      </c>
      <c r="J87">
        <v>0</v>
      </c>
      <c r="K87">
        <v>0</v>
      </c>
      <c r="L87">
        <f t="shared" si="1"/>
        <v>19</v>
      </c>
    </row>
    <row r="88" spans="1:12" x14ac:dyDescent="0.25">
      <c r="A88" t="s">
        <v>167</v>
      </c>
      <c r="B88" t="s">
        <v>189</v>
      </c>
      <c r="C88" t="s">
        <v>190</v>
      </c>
      <c r="D88">
        <v>0</v>
      </c>
      <c r="E88">
        <v>0</v>
      </c>
      <c r="F88">
        <v>0</v>
      </c>
      <c r="G88">
        <v>0</v>
      </c>
      <c r="H88">
        <v>0</v>
      </c>
      <c r="I88">
        <v>40</v>
      </c>
      <c r="J88">
        <v>0</v>
      </c>
      <c r="K88">
        <v>0</v>
      </c>
      <c r="L88">
        <f t="shared" si="1"/>
        <v>40</v>
      </c>
    </row>
    <row r="89" spans="1:12" x14ac:dyDescent="0.25">
      <c r="A89" t="s">
        <v>167</v>
      </c>
      <c r="B89" t="s">
        <v>182</v>
      </c>
      <c r="C89" t="s">
        <v>17</v>
      </c>
      <c r="D89">
        <v>0</v>
      </c>
      <c r="E89">
        <v>40</v>
      </c>
      <c r="F89">
        <v>75</v>
      </c>
      <c r="G89">
        <v>35</v>
      </c>
      <c r="H89">
        <v>0</v>
      </c>
      <c r="I89">
        <v>0</v>
      </c>
      <c r="J89">
        <v>30</v>
      </c>
      <c r="K89">
        <v>0</v>
      </c>
      <c r="L89">
        <f t="shared" si="1"/>
        <v>180</v>
      </c>
    </row>
    <row r="90" spans="1:12" x14ac:dyDescent="0.25">
      <c r="A90" t="s">
        <v>167</v>
      </c>
      <c r="B90" t="s">
        <v>191</v>
      </c>
      <c r="C90" t="s">
        <v>192</v>
      </c>
      <c r="D90">
        <v>0</v>
      </c>
      <c r="E90">
        <v>0</v>
      </c>
      <c r="F90">
        <v>0</v>
      </c>
      <c r="G90">
        <v>0</v>
      </c>
      <c r="H90">
        <v>0</v>
      </c>
      <c r="I90">
        <v>40</v>
      </c>
      <c r="J90">
        <v>0</v>
      </c>
      <c r="K90">
        <v>0</v>
      </c>
      <c r="L90">
        <f t="shared" si="1"/>
        <v>40</v>
      </c>
    </row>
    <row r="91" spans="1:12" x14ac:dyDescent="0.25">
      <c r="A91" t="s">
        <v>167</v>
      </c>
      <c r="B91" t="s">
        <v>183</v>
      </c>
      <c r="C91" t="s">
        <v>184</v>
      </c>
      <c r="D91">
        <v>65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f t="shared" si="1"/>
        <v>65</v>
      </c>
    </row>
    <row r="92" spans="1:12" x14ac:dyDescent="0.25">
      <c r="A92" t="s">
        <v>167</v>
      </c>
      <c r="B92" t="s">
        <v>185</v>
      </c>
      <c r="C92" t="s">
        <v>186</v>
      </c>
      <c r="D92">
        <v>75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f t="shared" si="1"/>
        <v>75</v>
      </c>
    </row>
    <row r="93" spans="1:12" x14ac:dyDescent="0.25">
      <c r="A93" t="s">
        <v>167</v>
      </c>
      <c r="B93" t="s">
        <v>187</v>
      </c>
      <c r="C93" t="s">
        <v>188</v>
      </c>
      <c r="D93">
        <v>175</v>
      </c>
      <c r="E93">
        <v>99</v>
      </c>
      <c r="F93">
        <v>139</v>
      </c>
      <c r="G93">
        <v>72</v>
      </c>
      <c r="H93">
        <v>100</v>
      </c>
      <c r="I93">
        <v>0</v>
      </c>
      <c r="J93">
        <v>0</v>
      </c>
      <c r="K93">
        <v>0</v>
      </c>
      <c r="L93">
        <f t="shared" si="1"/>
        <v>585</v>
      </c>
    </row>
    <row r="94" spans="1:12" x14ac:dyDescent="0.25">
      <c r="A94" t="s">
        <v>193</v>
      </c>
      <c r="B94" t="s">
        <v>196</v>
      </c>
      <c r="C94" t="s">
        <v>134</v>
      </c>
      <c r="D94">
        <v>0</v>
      </c>
      <c r="E94">
        <v>19</v>
      </c>
      <c r="F94">
        <v>27</v>
      </c>
      <c r="G94">
        <v>14</v>
      </c>
      <c r="H94">
        <v>40</v>
      </c>
      <c r="I94">
        <v>0</v>
      </c>
      <c r="J94">
        <v>10</v>
      </c>
      <c r="K94">
        <v>0</v>
      </c>
      <c r="L94">
        <f t="shared" si="1"/>
        <v>110</v>
      </c>
    </row>
    <row r="95" spans="1:12" x14ac:dyDescent="0.25">
      <c r="A95" t="s">
        <v>193</v>
      </c>
      <c r="B95" t="s">
        <v>197</v>
      </c>
      <c r="C95" t="s">
        <v>198</v>
      </c>
      <c r="D95">
        <v>0</v>
      </c>
      <c r="E95">
        <v>45</v>
      </c>
      <c r="F95">
        <v>0</v>
      </c>
      <c r="G95">
        <v>14</v>
      </c>
      <c r="H95">
        <v>0</v>
      </c>
      <c r="I95">
        <v>0</v>
      </c>
      <c r="J95">
        <v>0</v>
      </c>
      <c r="K95">
        <v>0</v>
      </c>
      <c r="L95">
        <f t="shared" si="1"/>
        <v>59</v>
      </c>
    </row>
    <row r="96" spans="1:12" x14ac:dyDescent="0.25">
      <c r="A96" t="s">
        <v>193</v>
      </c>
      <c r="B96" t="s">
        <v>199</v>
      </c>
      <c r="C96" t="s">
        <v>200</v>
      </c>
      <c r="D96">
        <v>75</v>
      </c>
      <c r="E96">
        <v>0</v>
      </c>
      <c r="F96">
        <v>0</v>
      </c>
      <c r="G96">
        <v>0</v>
      </c>
      <c r="H96">
        <v>75</v>
      </c>
      <c r="I96">
        <v>0</v>
      </c>
      <c r="J96">
        <v>0</v>
      </c>
      <c r="K96">
        <v>0</v>
      </c>
      <c r="L96">
        <f t="shared" si="1"/>
        <v>150</v>
      </c>
    </row>
    <row r="97" spans="1:12" x14ac:dyDescent="0.25">
      <c r="A97" t="s">
        <v>193</v>
      </c>
      <c r="B97" t="s">
        <v>201</v>
      </c>
      <c r="C97" t="s">
        <v>202</v>
      </c>
      <c r="D97">
        <v>0</v>
      </c>
      <c r="E97">
        <v>0</v>
      </c>
      <c r="F97">
        <v>60</v>
      </c>
      <c r="G97">
        <v>18</v>
      </c>
      <c r="H97">
        <v>0</v>
      </c>
      <c r="I97">
        <v>0</v>
      </c>
      <c r="J97">
        <v>0</v>
      </c>
      <c r="K97">
        <v>30</v>
      </c>
      <c r="L97">
        <f t="shared" si="1"/>
        <v>108</v>
      </c>
    </row>
    <row r="98" spans="1:12" x14ac:dyDescent="0.25">
      <c r="A98" t="s">
        <v>193</v>
      </c>
      <c r="B98" t="s">
        <v>213</v>
      </c>
      <c r="C98" t="s">
        <v>214</v>
      </c>
      <c r="D98">
        <v>0</v>
      </c>
      <c r="E98">
        <v>0</v>
      </c>
      <c r="F98">
        <v>0</v>
      </c>
      <c r="G98">
        <v>0</v>
      </c>
      <c r="H98">
        <v>0</v>
      </c>
      <c r="I98">
        <v>40</v>
      </c>
      <c r="J98">
        <v>0</v>
      </c>
      <c r="K98">
        <v>0</v>
      </c>
      <c r="L98">
        <f t="shared" si="1"/>
        <v>40</v>
      </c>
    </row>
    <row r="99" spans="1:12" x14ac:dyDescent="0.25">
      <c r="A99" t="s">
        <v>193</v>
      </c>
      <c r="B99" t="s">
        <v>215</v>
      </c>
      <c r="C99" t="s">
        <v>216</v>
      </c>
      <c r="D99">
        <v>0</v>
      </c>
      <c r="E99">
        <v>0</v>
      </c>
      <c r="F99">
        <v>0</v>
      </c>
      <c r="G99">
        <v>0</v>
      </c>
      <c r="H99">
        <v>0</v>
      </c>
      <c r="I99">
        <v>40</v>
      </c>
      <c r="J99">
        <v>0</v>
      </c>
      <c r="K99">
        <v>0</v>
      </c>
      <c r="L99">
        <f t="shared" si="1"/>
        <v>40</v>
      </c>
    </row>
    <row r="100" spans="1:12" x14ac:dyDescent="0.25">
      <c r="A100" t="s">
        <v>193</v>
      </c>
      <c r="B100" t="s">
        <v>217</v>
      </c>
      <c r="C100" t="s">
        <v>218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40</v>
      </c>
      <c r="J100">
        <v>0</v>
      </c>
      <c r="K100">
        <v>0</v>
      </c>
      <c r="L100">
        <f t="shared" si="1"/>
        <v>40</v>
      </c>
    </row>
    <row r="101" spans="1:12" x14ac:dyDescent="0.25">
      <c r="A101" t="s">
        <v>193</v>
      </c>
      <c r="B101" t="s">
        <v>203</v>
      </c>
      <c r="C101" t="s">
        <v>204</v>
      </c>
      <c r="D101">
        <v>0</v>
      </c>
      <c r="E101">
        <v>22</v>
      </c>
      <c r="F101">
        <v>17</v>
      </c>
      <c r="G101">
        <v>12</v>
      </c>
      <c r="H101">
        <v>0</v>
      </c>
      <c r="I101">
        <v>40</v>
      </c>
      <c r="J101">
        <v>0</v>
      </c>
      <c r="K101">
        <v>0</v>
      </c>
      <c r="L101">
        <f t="shared" si="1"/>
        <v>91</v>
      </c>
    </row>
    <row r="102" spans="1:12" x14ac:dyDescent="0.25">
      <c r="A102" t="s">
        <v>193</v>
      </c>
      <c r="B102" t="s">
        <v>205</v>
      </c>
      <c r="C102" t="s">
        <v>206</v>
      </c>
      <c r="D102">
        <v>0</v>
      </c>
      <c r="E102">
        <v>0</v>
      </c>
      <c r="F102">
        <v>30</v>
      </c>
      <c r="G102">
        <v>9</v>
      </c>
      <c r="H102">
        <v>0</v>
      </c>
      <c r="I102">
        <v>0</v>
      </c>
      <c r="J102">
        <v>0</v>
      </c>
      <c r="K102">
        <v>0</v>
      </c>
      <c r="L102">
        <f t="shared" si="1"/>
        <v>39</v>
      </c>
    </row>
    <row r="103" spans="1:12" x14ac:dyDescent="0.25">
      <c r="A103" t="s">
        <v>193</v>
      </c>
      <c r="B103" t="s">
        <v>207</v>
      </c>
      <c r="C103" t="s">
        <v>208</v>
      </c>
      <c r="D103">
        <v>0</v>
      </c>
      <c r="E103">
        <v>11</v>
      </c>
      <c r="F103">
        <v>0</v>
      </c>
      <c r="G103">
        <v>4</v>
      </c>
      <c r="H103">
        <v>0</v>
      </c>
      <c r="I103">
        <v>0</v>
      </c>
      <c r="J103">
        <v>0</v>
      </c>
      <c r="K103">
        <v>0</v>
      </c>
      <c r="L103">
        <f t="shared" si="1"/>
        <v>15</v>
      </c>
    </row>
    <row r="104" spans="1:12" x14ac:dyDescent="0.25">
      <c r="A104" t="s">
        <v>193</v>
      </c>
      <c r="B104" t="s">
        <v>219</v>
      </c>
      <c r="C104" t="s">
        <v>220</v>
      </c>
      <c r="D104">
        <v>0</v>
      </c>
      <c r="E104">
        <v>0</v>
      </c>
      <c r="F104">
        <v>0</v>
      </c>
      <c r="G104">
        <v>0</v>
      </c>
      <c r="H104">
        <v>40</v>
      </c>
      <c r="I104">
        <v>0</v>
      </c>
      <c r="J104">
        <v>0</v>
      </c>
      <c r="K104">
        <v>0</v>
      </c>
      <c r="L104">
        <f t="shared" si="1"/>
        <v>40</v>
      </c>
    </row>
    <row r="105" spans="1:12" x14ac:dyDescent="0.25">
      <c r="A105" t="s">
        <v>193</v>
      </c>
      <c r="B105" t="s">
        <v>209</v>
      </c>
      <c r="C105" t="s">
        <v>210</v>
      </c>
      <c r="D105">
        <v>0</v>
      </c>
      <c r="E105">
        <v>14</v>
      </c>
      <c r="F105">
        <v>30</v>
      </c>
      <c r="G105">
        <v>14</v>
      </c>
      <c r="H105">
        <v>0</v>
      </c>
      <c r="I105">
        <v>0</v>
      </c>
      <c r="J105">
        <v>0</v>
      </c>
      <c r="K105">
        <v>0</v>
      </c>
      <c r="L105">
        <f t="shared" si="1"/>
        <v>58</v>
      </c>
    </row>
    <row r="106" spans="1:12" x14ac:dyDescent="0.25">
      <c r="A106" t="s">
        <v>193</v>
      </c>
      <c r="B106" t="s">
        <v>194</v>
      </c>
      <c r="C106" t="s">
        <v>195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20</v>
      </c>
      <c r="J106">
        <v>0</v>
      </c>
      <c r="K106">
        <v>0</v>
      </c>
      <c r="L106">
        <f t="shared" si="1"/>
        <v>20</v>
      </c>
    </row>
    <row r="107" spans="1:12" x14ac:dyDescent="0.25">
      <c r="A107" t="s">
        <v>193</v>
      </c>
      <c r="B107" t="s">
        <v>211</v>
      </c>
      <c r="C107" t="s">
        <v>212</v>
      </c>
      <c r="D107">
        <v>150</v>
      </c>
      <c r="E107">
        <v>89</v>
      </c>
      <c r="F107">
        <v>67</v>
      </c>
      <c r="G107">
        <v>47</v>
      </c>
      <c r="H107">
        <v>100</v>
      </c>
      <c r="I107">
        <v>0</v>
      </c>
      <c r="J107">
        <v>0</v>
      </c>
      <c r="K107">
        <v>50</v>
      </c>
      <c r="L107">
        <f t="shared" si="1"/>
        <v>503</v>
      </c>
    </row>
    <row r="108" spans="1:12" x14ac:dyDescent="0.25">
      <c r="A108" t="s">
        <v>221</v>
      </c>
      <c r="B108" t="s">
        <v>222</v>
      </c>
      <c r="C108" t="s">
        <v>223</v>
      </c>
      <c r="D108">
        <v>0</v>
      </c>
      <c r="E108">
        <v>69</v>
      </c>
      <c r="F108">
        <v>0</v>
      </c>
      <c r="G108">
        <v>21</v>
      </c>
      <c r="H108">
        <v>0</v>
      </c>
      <c r="I108">
        <v>0</v>
      </c>
      <c r="J108">
        <v>0</v>
      </c>
      <c r="K108">
        <v>0</v>
      </c>
      <c r="L108">
        <f t="shared" si="1"/>
        <v>90</v>
      </c>
    </row>
    <row r="109" spans="1:12" x14ac:dyDescent="0.25">
      <c r="A109" t="s">
        <v>221</v>
      </c>
      <c r="B109" t="s">
        <v>224</v>
      </c>
      <c r="C109" t="s">
        <v>225</v>
      </c>
      <c r="D109">
        <v>150</v>
      </c>
      <c r="E109">
        <v>0</v>
      </c>
      <c r="F109">
        <v>75</v>
      </c>
      <c r="G109">
        <v>23</v>
      </c>
      <c r="H109">
        <v>40</v>
      </c>
      <c r="I109">
        <v>0</v>
      </c>
      <c r="J109">
        <v>0</v>
      </c>
      <c r="K109">
        <v>10</v>
      </c>
      <c r="L109">
        <f t="shared" si="1"/>
        <v>298</v>
      </c>
    </row>
    <row r="110" spans="1:12" x14ac:dyDescent="0.25">
      <c r="A110" t="s">
        <v>226</v>
      </c>
      <c r="B110" t="s">
        <v>227</v>
      </c>
      <c r="C110" t="s">
        <v>228</v>
      </c>
      <c r="D110">
        <v>150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f t="shared" si="1"/>
        <v>150</v>
      </c>
    </row>
    <row r="111" spans="1:12" x14ac:dyDescent="0.25">
      <c r="A111" t="s">
        <v>226</v>
      </c>
      <c r="B111" t="s">
        <v>229</v>
      </c>
      <c r="C111" t="s">
        <v>230</v>
      </c>
      <c r="D111">
        <v>30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f t="shared" si="1"/>
        <v>30</v>
      </c>
    </row>
    <row r="112" spans="1:12" x14ac:dyDescent="0.25">
      <c r="A112" t="s">
        <v>226</v>
      </c>
      <c r="B112" t="s">
        <v>231</v>
      </c>
      <c r="C112" t="s">
        <v>232</v>
      </c>
      <c r="D112">
        <v>0</v>
      </c>
      <c r="E112">
        <v>50</v>
      </c>
      <c r="F112">
        <v>0</v>
      </c>
      <c r="G112">
        <v>15</v>
      </c>
      <c r="H112">
        <v>0</v>
      </c>
      <c r="I112">
        <v>0</v>
      </c>
      <c r="J112">
        <v>0</v>
      </c>
      <c r="K112">
        <v>0</v>
      </c>
      <c r="L112">
        <f t="shared" si="1"/>
        <v>65</v>
      </c>
    </row>
    <row r="113" spans="1:12" x14ac:dyDescent="0.25">
      <c r="A113" t="s">
        <v>233</v>
      </c>
      <c r="B113" t="s">
        <v>314</v>
      </c>
      <c r="C113" t="s">
        <v>315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100</v>
      </c>
      <c r="J113">
        <v>0</v>
      </c>
      <c r="K113">
        <v>0</v>
      </c>
      <c r="L113">
        <f t="shared" si="1"/>
        <v>100</v>
      </c>
    </row>
    <row r="114" spans="1:12" x14ac:dyDescent="0.25">
      <c r="A114" t="s">
        <v>233</v>
      </c>
      <c r="B114" t="s">
        <v>304</v>
      </c>
      <c r="C114" t="s">
        <v>305</v>
      </c>
      <c r="D114">
        <v>0</v>
      </c>
      <c r="E114">
        <v>0</v>
      </c>
      <c r="F114">
        <v>0</v>
      </c>
      <c r="G114">
        <v>0</v>
      </c>
      <c r="H114">
        <v>75</v>
      </c>
      <c r="I114">
        <v>0</v>
      </c>
      <c r="J114">
        <v>0</v>
      </c>
      <c r="K114">
        <v>0</v>
      </c>
      <c r="L114">
        <f t="shared" si="1"/>
        <v>75</v>
      </c>
    </row>
    <row r="115" spans="1:12" x14ac:dyDescent="0.25">
      <c r="A115" t="s">
        <v>233</v>
      </c>
      <c r="B115" t="s">
        <v>236</v>
      </c>
      <c r="C115" t="s">
        <v>237</v>
      </c>
      <c r="D115">
        <v>0</v>
      </c>
      <c r="E115">
        <v>55</v>
      </c>
      <c r="F115">
        <v>77</v>
      </c>
      <c r="G115">
        <v>40</v>
      </c>
      <c r="H115">
        <v>50</v>
      </c>
      <c r="I115">
        <v>0</v>
      </c>
      <c r="J115">
        <v>0</v>
      </c>
      <c r="K115">
        <v>50</v>
      </c>
      <c r="L115">
        <f t="shared" si="1"/>
        <v>272</v>
      </c>
    </row>
    <row r="116" spans="1:12" x14ac:dyDescent="0.25">
      <c r="A116" t="s">
        <v>233</v>
      </c>
      <c r="B116" t="s">
        <v>238</v>
      </c>
      <c r="C116" t="s">
        <v>239</v>
      </c>
      <c r="D116">
        <v>0</v>
      </c>
      <c r="E116">
        <v>40</v>
      </c>
      <c r="F116">
        <v>0</v>
      </c>
      <c r="G116">
        <v>12</v>
      </c>
      <c r="H116">
        <v>0</v>
      </c>
      <c r="I116">
        <v>0</v>
      </c>
      <c r="J116">
        <v>0</v>
      </c>
      <c r="K116">
        <v>30</v>
      </c>
      <c r="L116">
        <f t="shared" si="1"/>
        <v>82</v>
      </c>
    </row>
    <row r="117" spans="1:12" x14ac:dyDescent="0.25">
      <c r="A117" t="s">
        <v>233</v>
      </c>
      <c r="B117" t="s">
        <v>240</v>
      </c>
      <c r="C117" t="s">
        <v>241</v>
      </c>
      <c r="D117">
        <v>75</v>
      </c>
      <c r="E117">
        <v>89</v>
      </c>
      <c r="F117">
        <v>245</v>
      </c>
      <c r="G117">
        <v>101</v>
      </c>
      <c r="H117">
        <v>0</v>
      </c>
      <c r="I117">
        <v>0</v>
      </c>
      <c r="J117">
        <v>0</v>
      </c>
      <c r="K117">
        <v>50</v>
      </c>
      <c r="L117">
        <f t="shared" si="1"/>
        <v>560</v>
      </c>
    </row>
    <row r="118" spans="1:12" x14ac:dyDescent="0.25">
      <c r="A118" t="s">
        <v>233</v>
      </c>
      <c r="B118" t="s">
        <v>242</v>
      </c>
      <c r="C118" t="s">
        <v>243</v>
      </c>
      <c r="D118">
        <v>0</v>
      </c>
      <c r="E118">
        <v>0</v>
      </c>
      <c r="F118">
        <v>60</v>
      </c>
      <c r="G118">
        <v>18</v>
      </c>
      <c r="H118">
        <v>75</v>
      </c>
      <c r="I118">
        <v>0</v>
      </c>
      <c r="J118">
        <v>0</v>
      </c>
      <c r="K118">
        <v>0</v>
      </c>
      <c r="L118">
        <f t="shared" si="1"/>
        <v>153</v>
      </c>
    </row>
    <row r="119" spans="1:12" x14ac:dyDescent="0.25">
      <c r="A119" t="s">
        <v>233</v>
      </c>
      <c r="B119" t="s">
        <v>244</v>
      </c>
      <c r="C119" t="s">
        <v>245</v>
      </c>
      <c r="D119">
        <v>0</v>
      </c>
      <c r="E119">
        <v>25</v>
      </c>
      <c r="F119">
        <v>35</v>
      </c>
      <c r="G119">
        <v>18</v>
      </c>
      <c r="H119">
        <v>75</v>
      </c>
      <c r="I119">
        <v>0</v>
      </c>
      <c r="J119">
        <v>0</v>
      </c>
      <c r="K119">
        <v>0</v>
      </c>
      <c r="L119">
        <f t="shared" si="1"/>
        <v>153</v>
      </c>
    </row>
    <row r="120" spans="1:12" x14ac:dyDescent="0.25">
      <c r="A120" t="s">
        <v>233</v>
      </c>
      <c r="B120" t="s">
        <v>306</v>
      </c>
      <c r="C120" t="s">
        <v>307</v>
      </c>
      <c r="D120">
        <v>0</v>
      </c>
      <c r="E120">
        <v>0</v>
      </c>
      <c r="F120">
        <v>0</v>
      </c>
      <c r="G120">
        <v>0</v>
      </c>
      <c r="H120">
        <v>75</v>
      </c>
      <c r="I120">
        <v>0</v>
      </c>
      <c r="J120">
        <v>0</v>
      </c>
      <c r="K120">
        <v>0</v>
      </c>
      <c r="L120">
        <f t="shared" si="1"/>
        <v>75</v>
      </c>
    </row>
    <row r="121" spans="1:12" x14ac:dyDescent="0.25">
      <c r="A121" t="s">
        <v>233</v>
      </c>
      <c r="B121" t="s">
        <v>246</v>
      </c>
      <c r="C121" t="s">
        <v>247</v>
      </c>
      <c r="D121">
        <v>0</v>
      </c>
      <c r="E121">
        <v>0</v>
      </c>
      <c r="F121">
        <v>20</v>
      </c>
      <c r="G121">
        <v>6</v>
      </c>
      <c r="H121">
        <v>40</v>
      </c>
      <c r="I121">
        <v>0</v>
      </c>
      <c r="J121">
        <v>0</v>
      </c>
      <c r="K121">
        <v>0</v>
      </c>
      <c r="L121">
        <f t="shared" si="1"/>
        <v>66</v>
      </c>
    </row>
    <row r="122" spans="1:12" x14ac:dyDescent="0.25">
      <c r="A122" t="s">
        <v>233</v>
      </c>
      <c r="B122" t="s">
        <v>248</v>
      </c>
      <c r="C122" t="s">
        <v>249</v>
      </c>
      <c r="D122">
        <v>45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30</v>
      </c>
      <c r="K122">
        <v>0</v>
      </c>
      <c r="L122">
        <f t="shared" si="1"/>
        <v>75</v>
      </c>
    </row>
    <row r="123" spans="1:12" x14ac:dyDescent="0.25">
      <c r="A123" t="s">
        <v>233</v>
      </c>
      <c r="B123" t="s">
        <v>308</v>
      </c>
      <c r="C123" t="s">
        <v>309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75</v>
      </c>
      <c r="J123">
        <v>0</v>
      </c>
      <c r="K123">
        <v>0</v>
      </c>
      <c r="L123">
        <f t="shared" si="1"/>
        <v>75</v>
      </c>
    </row>
    <row r="124" spans="1:12" x14ac:dyDescent="0.25">
      <c r="A124" t="s">
        <v>233</v>
      </c>
      <c r="B124" t="s">
        <v>250</v>
      </c>
      <c r="C124" t="s">
        <v>251</v>
      </c>
      <c r="D124">
        <v>0</v>
      </c>
      <c r="E124">
        <v>0</v>
      </c>
      <c r="F124">
        <v>10</v>
      </c>
      <c r="G124">
        <v>3</v>
      </c>
      <c r="H124">
        <v>0</v>
      </c>
      <c r="I124">
        <v>40</v>
      </c>
      <c r="J124">
        <v>0</v>
      </c>
      <c r="K124">
        <v>0</v>
      </c>
      <c r="L124">
        <f t="shared" si="1"/>
        <v>53</v>
      </c>
    </row>
    <row r="125" spans="1:12" x14ac:dyDescent="0.25">
      <c r="A125" t="s">
        <v>233</v>
      </c>
      <c r="B125" t="s">
        <v>310</v>
      </c>
      <c r="C125" t="s">
        <v>311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75</v>
      </c>
      <c r="J125">
        <v>0</v>
      </c>
      <c r="K125">
        <v>0</v>
      </c>
      <c r="L125">
        <f t="shared" si="1"/>
        <v>75</v>
      </c>
    </row>
    <row r="126" spans="1:12" x14ac:dyDescent="0.25">
      <c r="A126" t="s">
        <v>233</v>
      </c>
      <c r="B126" t="s">
        <v>296</v>
      </c>
      <c r="C126" t="s">
        <v>297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40</v>
      </c>
      <c r="J126">
        <v>10</v>
      </c>
      <c r="K126">
        <v>0</v>
      </c>
      <c r="L126">
        <f t="shared" si="1"/>
        <v>50</v>
      </c>
    </row>
    <row r="127" spans="1:12" x14ac:dyDescent="0.25">
      <c r="A127" t="s">
        <v>233</v>
      </c>
      <c r="B127" t="s">
        <v>252</v>
      </c>
      <c r="C127" t="s">
        <v>253</v>
      </c>
      <c r="D127">
        <v>0</v>
      </c>
      <c r="E127">
        <v>25</v>
      </c>
      <c r="F127">
        <v>50</v>
      </c>
      <c r="G127">
        <v>23</v>
      </c>
      <c r="H127">
        <v>0</v>
      </c>
      <c r="I127">
        <v>40</v>
      </c>
      <c r="J127">
        <v>0</v>
      </c>
      <c r="K127">
        <v>0</v>
      </c>
      <c r="L127">
        <f t="shared" si="1"/>
        <v>138</v>
      </c>
    </row>
    <row r="128" spans="1:12" x14ac:dyDescent="0.25">
      <c r="A128" t="s">
        <v>233</v>
      </c>
      <c r="B128" t="s">
        <v>254</v>
      </c>
      <c r="C128" t="s">
        <v>255</v>
      </c>
      <c r="D128">
        <v>0</v>
      </c>
      <c r="E128">
        <v>0</v>
      </c>
      <c r="F128">
        <v>30</v>
      </c>
      <c r="G128">
        <v>9</v>
      </c>
      <c r="H128">
        <v>0</v>
      </c>
      <c r="I128">
        <v>0</v>
      </c>
      <c r="J128">
        <v>0</v>
      </c>
      <c r="K128">
        <v>0</v>
      </c>
      <c r="L128">
        <f t="shared" si="1"/>
        <v>39</v>
      </c>
    </row>
    <row r="129" spans="1:12" x14ac:dyDescent="0.25">
      <c r="A129" t="s">
        <v>233</v>
      </c>
      <c r="B129" t="s">
        <v>256</v>
      </c>
      <c r="C129" t="s">
        <v>257</v>
      </c>
      <c r="D129">
        <v>0</v>
      </c>
      <c r="E129">
        <v>0</v>
      </c>
      <c r="F129">
        <v>30</v>
      </c>
      <c r="G129">
        <v>9</v>
      </c>
      <c r="H129">
        <v>40</v>
      </c>
      <c r="I129">
        <v>0</v>
      </c>
      <c r="J129">
        <v>0</v>
      </c>
      <c r="K129">
        <v>10</v>
      </c>
      <c r="L129">
        <f t="shared" si="1"/>
        <v>89</v>
      </c>
    </row>
    <row r="130" spans="1:12" x14ac:dyDescent="0.25">
      <c r="A130" t="s">
        <v>233</v>
      </c>
      <c r="B130" t="s">
        <v>258</v>
      </c>
      <c r="C130" t="s">
        <v>259</v>
      </c>
      <c r="D130">
        <v>0</v>
      </c>
      <c r="E130">
        <v>40</v>
      </c>
      <c r="F130">
        <v>56</v>
      </c>
      <c r="G130">
        <v>29</v>
      </c>
      <c r="H130">
        <v>75</v>
      </c>
      <c r="I130">
        <v>0</v>
      </c>
      <c r="J130">
        <v>0</v>
      </c>
      <c r="K130">
        <v>0</v>
      </c>
      <c r="L130">
        <f t="shared" si="1"/>
        <v>200</v>
      </c>
    </row>
    <row r="131" spans="1:12" x14ac:dyDescent="0.25">
      <c r="A131" t="s">
        <v>233</v>
      </c>
      <c r="B131" t="s">
        <v>298</v>
      </c>
      <c r="C131" t="s">
        <v>299</v>
      </c>
      <c r="D131">
        <v>0</v>
      </c>
      <c r="E131">
        <v>0</v>
      </c>
      <c r="F131">
        <v>0</v>
      </c>
      <c r="G131">
        <v>0</v>
      </c>
      <c r="H131">
        <v>40</v>
      </c>
      <c r="I131">
        <v>0</v>
      </c>
      <c r="J131">
        <v>0</v>
      </c>
      <c r="K131">
        <v>0</v>
      </c>
      <c r="L131">
        <f t="shared" ref="L131:L194" si="2">D131+E131+F131+G131+H131+I131+J131+K131</f>
        <v>40</v>
      </c>
    </row>
    <row r="132" spans="1:12" x14ac:dyDescent="0.25">
      <c r="A132" t="s">
        <v>233</v>
      </c>
      <c r="B132" t="s">
        <v>234</v>
      </c>
      <c r="C132" t="s">
        <v>235</v>
      </c>
      <c r="D132">
        <v>0</v>
      </c>
      <c r="E132">
        <v>0</v>
      </c>
      <c r="F132">
        <v>0</v>
      </c>
      <c r="G132">
        <v>0</v>
      </c>
      <c r="H132">
        <v>15</v>
      </c>
      <c r="I132">
        <v>0</v>
      </c>
      <c r="J132">
        <v>0</v>
      </c>
      <c r="K132">
        <v>0</v>
      </c>
      <c r="L132">
        <f t="shared" si="2"/>
        <v>15</v>
      </c>
    </row>
    <row r="133" spans="1:12" x14ac:dyDescent="0.25">
      <c r="A133" t="s">
        <v>233</v>
      </c>
      <c r="B133" t="s">
        <v>312</v>
      </c>
      <c r="C133" t="s">
        <v>313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75</v>
      </c>
      <c r="J133">
        <v>0</v>
      </c>
      <c r="K133">
        <v>0</v>
      </c>
      <c r="L133">
        <f t="shared" si="2"/>
        <v>75</v>
      </c>
    </row>
    <row r="134" spans="1:12" x14ac:dyDescent="0.25">
      <c r="A134" t="s">
        <v>233</v>
      </c>
      <c r="B134" t="s">
        <v>260</v>
      </c>
      <c r="C134" t="s">
        <v>261</v>
      </c>
      <c r="D134">
        <v>0</v>
      </c>
      <c r="E134">
        <v>28</v>
      </c>
      <c r="F134">
        <v>39</v>
      </c>
      <c r="G134">
        <v>21</v>
      </c>
      <c r="H134">
        <v>0</v>
      </c>
      <c r="I134">
        <v>75</v>
      </c>
      <c r="J134">
        <v>0</v>
      </c>
      <c r="K134">
        <v>0</v>
      </c>
      <c r="L134">
        <f t="shared" si="2"/>
        <v>163</v>
      </c>
    </row>
    <row r="135" spans="1:12" x14ac:dyDescent="0.25">
      <c r="A135" t="s">
        <v>233</v>
      </c>
      <c r="B135" t="s">
        <v>262</v>
      </c>
      <c r="C135" t="s">
        <v>263</v>
      </c>
      <c r="D135">
        <v>0</v>
      </c>
      <c r="E135">
        <v>50</v>
      </c>
      <c r="F135">
        <v>138</v>
      </c>
      <c r="G135">
        <v>57</v>
      </c>
      <c r="H135">
        <v>75</v>
      </c>
      <c r="I135">
        <v>0</v>
      </c>
      <c r="J135">
        <v>50</v>
      </c>
      <c r="K135">
        <v>0</v>
      </c>
      <c r="L135">
        <f t="shared" si="2"/>
        <v>370</v>
      </c>
    </row>
    <row r="136" spans="1:12" x14ac:dyDescent="0.25">
      <c r="A136" t="s">
        <v>233</v>
      </c>
      <c r="B136" t="s">
        <v>264</v>
      </c>
      <c r="C136" t="s">
        <v>265</v>
      </c>
      <c r="D136">
        <v>0</v>
      </c>
      <c r="E136">
        <v>0</v>
      </c>
      <c r="F136">
        <v>60</v>
      </c>
      <c r="G136">
        <v>18</v>
      </c>
      <c r="H136">
        <v>0</v>
      </c>
      <c r="I136">
        <v>75</v>
      </c>
      <c r="J136">
        <v>0</v>
      </c>
      <c r="K136">
        <v>0</v>
      </c>
      <c r="L136">
        <f t="shared" si="2"/>
        <v>153</v>
      </c>
    </row>
    <row r="137" spans="1:12" x14ac:dyDescent="0.25">
      <c r="A137" t="s">
        <v>233</v>
      </c>
      <c r="B137" t="s">
        <v>266</v>
      </c>
      <c r="C137" t="s">
        <v>267</v>
      </c>
      <c r="D137">
        <v>75</v>
      </c>
      <c r="E137">
        <v>25</v>
      </c>
      <c r="F137">
        <v>69</v>
      </c>
      <c r="G137">
        <v>29</v>
      </c>
      <c r="H137">
        <v>0</v>
      </c>
      <c r="I137">
        <v>0</v>
      </c>
      <c r="J137">
        <v>10</v>
      </c>
      <c r="K137">
        <v>0</v>
      </c>
      <c r="L137">
        <f t="shared" si="2"/>
        <v>208</v>
      </c>
    </row>
    <row r="138" spans="1:12" x14ac:dyDescent="0.25">
      <c r="A138" t="s">
        <v>233</v>
      </c>
      <c r="B138" t="s">
        <v>268</v>
      </c>
      <c r="C138" t="s">
        <v>269</v>
      </c>
      <c r="D138">
        <v>0</v>
      </c>
      <c r="E138">
        <v>25</v>
      </c>
      <c r="F138">
        <v>50</v>
      </c>
      <c r="G138">
        <v>23</v>
      </c>
      <c r="H138">
        <v>0</v>
      </c>
      <c r="I138">
        <v>0</v>
      </c>
      <c r="J138">
        <v>0</v>
      </c>
      <c r="K138">
        <v>10</v>
      </c>
      <c r="L138">
        <f t="shared" si="2"/>
        <v>108</v>
      </c>
    </row>
    <row r="139" spans="1:12" x14ac:dyDescent="0.25">
      <c r="A139" t="s">
        <v>233</v>
      </c>
      <c r="B139" t="s">
        <v>270</v>
      </c>
      <c r="C139" t="s">
        <v>271</v>
      </c>
      <c r="D139">
        <v>75</v>
      </c>
      <c r="E139">
        <v>35</v>
      </c>
      <c r="F139">
        <v>0</v>
      </c>
      <c r="G139">
        <v>11</v>
      </c>
      <c r="H139">
        <v>0</v>
      </c>
      <c r="I139">
        <v>75</v>
      </c>
      <c r="J139">
        <v>0</v>
      </c>
      <c r="K139">
        <v>0</v>
      </c>
      <c r="L139">
        <f t="shared" si="2"/>
        <v>196</v>
      </c>
    </row>
    <row r="140" spans="1:12" x14ac:dyDescent="0.25">
      <c r="A140" t="s">
        <v>233</v>
      </c>
      <c r="B140" t="s">
        <v>272</v>
      </c>
      <c r="C140" t="s">
        <v>273</v>
      </c>
      <c r="D140">
        <v>75</v>
      </c>
      <c r="E140">
        <v>0</v>
      </c>
      <c r="F140">
        <v>0</v>
      </c>
      <c r="G140">
        <v>0</v>
      </c>
      <c r="H140">
        <v>75</v>
      </c>
      <c r="I140">
        <v>0</v>
      </c>
      <c r="J140">
        <v>0</v>
      </c>
      <c r="K140">
        <v>0</v>
      </c>
      <c r="L140">
        <f t="shared" si="2"/>
        <v>150</v>
      </c>
    </row>
    <row r="141" spans="1:12" x14ac:dyDescent="0.25">
      <c r="A141" t="s">
        <v>233</v>
      </c>
      <c r="B141" t="s">
        <v>274</v>
      </c>
      <c r="C141" t="s">
        <v>275</v>
      </c>
      <c r="D141">
        <v>50</v>
      </c>
      <c r="E141">
        <v>79</v>
      </c>
      <c r="F141">
        <v>0</v>
      </c>
      <c r="G141">
        <v>24</v>
      </c>
      <c r="H141">
        <v>0</v>
      </c>
      <c r="I141">
        <v>100</v>
      </c>
      <c r="J141">
        <v>0</v>
      </c>
      <c r="K141">
        <v>0</v>
      </c>
      <c r="L141">
        <f t="shared" si="2"/>
        <v>253</v>
      </c>
    </row>
    <row r="142" spans="1:12" x14ac:dyDescent="0.25">
      <c r="A142" t="s">
        <v>233</v>
      </c>
      <c r="B142" t="s">
        <v>276</v>
      </c>
      <c r="C142" t="s">
        <v>277</v>
      </c>
      <c r="D142">
        <v>75</v>
      </c>
      <c r="E142">
        <v>50</v>
      </c>
      <c r="F142">
        <v>38</v>
      </c>
      <c r="G142">
        <v>27</v>
      </c>
      <c r="H142">
        <v>75</v>
      </c>
      <c r="I142">
        <v>0</v>
      </c>
      <c r="J142">
        <v>30</v>
      </c>
      <c r="K142">
        <v>0</v>
      </c>
      <c r="L142">
        <f t="shared" si="2"/>
        <v>295</v>
      </c>
    </row>
    <row r="143" spans="1:12" x14ac:dyDescent="0.25">
      <c r="A143" t="s">
        <v>233</v>
      </c>
      <c r="B143" t="s">
        <v>278</v>
      </c>
      <c r="C143" t="s">
        <v>279</v>
      </c>
      <c r="D143">
        <v>0</v>
      </c>
      <c r="E143">
        <v>0</v>
      </c>
      <c r="F143">
        <v>50</v>
      </c>
      <c r="G143">
        <v>15</v>
      </c>
      <c r="H143">
        <v>0</v>
      </c>
      <c r="I143">
        <v>0</v>
      </c>
      <c r="J143">
        <v>0</v>
      </c>
      <c r="K143">
        <v>0</v>
      </c>
      <c r="L143">
        <f t="shared" si="2"/>
        <v>65</v>
      </c>
    </row>
    <row r="144" spans="1:12" x14ac:dyDescent="0.25">
      <c r="A144" t="s">
        <v>233</v>
      </c>
      <c r="B144" t="s">
        <v>280</v>
      </c>
      <c r="C144" t="s">
        <v>281</v>
      </c>
      <c r="D144">
        <v>0</v>
      </c>
      <c r="E144">
        <v>45</v>
      </c>
      <c r="F144">
        <v>34</v>
      </c>
      <c r="G144">
        <v>24</v>
      </c>
      <c r="H144">
        <v>0</v>
      </c>
      <c r="I144">
        <v>75</v>
      </c>
      <c r="J144">
        <v>0</v>
      </c>
      <c r="K144">
        <v>0</v>
      </c>
      <c r="L144">
        <f t="shared" si="2"/>
        <v>178</v>
      </c>
    </row>
    <row r="145" spans="1:12" x14ac:dyDescent="0.25">
      <c r="A145" t="s">
        <v>233</v>
      </c>
      <c r="B145" t="s">
        <v>282</v>
      </c>
      <c r="C145" t="s">
        <v>283</v>
      </c>
      <c r="D145">
        <v>0</v>
      </c>
      <c r="E145">
        <v>19</v>
      </c>
      <c r="F145">
        <v>0</v>
      </c>
      <c r="G145">
        <v>6</v>
      </c>
      <c r="H145">
        <v>0</v>
      </c>
      <c r="I145">
        <v>0</v>
      </c>
      <c r="J145">
        <v>0</v>
      </c>
      <c r="K145">
        <v>0</v>
      </c>
      <c r="L145">
        <f t="shared" si="2"/>
        <v>25</v>
      </c>
    </row>
    <row r="146" spans="1:12" x14ac:dyDescent="0.25">
      <c r="A146" t="s">
        <v>233</v>
      </c>
      <c r="B146" t="s">
        <v>284</v>
      </c>
      <c r="C146" t="s">
        <v>285</v>
      </c>
      <c r="D146">
        <v>0</v>
      </c>
      <c r="E146">
        <v>0</v>
      </c>
      <c r="F146">
        <v>30</v>
      </c>
      <c r="G146">
        <v>9</v>
      </c>
      <c r="H146">
        <v>0</v>
      </c>
      <c r="I146">
        <v>0</v>
      </c>
      <c r="J146">
        <v>0</v>
      </c>
      <c r="K146">
        <v>0</v>
      </c>
      <c r="L146">
        <f t="shared" si="2"/>
        <v>39</v>
      </c>
    </row>
    <row r="147" spans="1:12" x14ac:dyDescent="0.25">
      <c r="A147" t="s">
        <v>233</v>
      </c>
      <c r="B147" t="s">
        <v>286</v>
      </c>
      <c r="C147" t="s">
        <v>287</v>
      </c>
      <c r="D147">
        <v>0</v>
      </c>
      <c r="E147">
        <v>0</v>
      </c>
      <c r="F147">
        <v>60</v>
      </c>
      <c r="G147">
        <v>18</v>
      </c>
      <c r="H147">
        <v>0</v>
      </c>
      <c r="I147">
        <v>40</v>
      </c>
      <c r="J147">
        <v>0</v>
      </c>
      <c r="K147">
        <v>0</v>
      </c>
      <c r="L147">
        <f t="shared" si="2"/>
        <v>118</v>
      </c>
    </row>
    <row r="148" spans="1:12" x14ac:dyDescent="0.25">
      <c r="A148" t="s">
        <v>233</v>
      </c>
      <c r="B148" t="s">
        <v>288</v>
      </c>
      <c r="C148" t="s">
        <v>289</v>
      </c>
      <c r="D148">
        <v>0</v>
      </c>
      <c r="E148">
        <v>22</v>
      </c>
      <c r="F148">
        <v>17</v>
      </c>
      <c r="G148">
        <v>12</v>
      </c>
      <c r="H148">
        <v>40</v>
      </c>
      <c r="I148">
        <v>0</v>
      </c>
      <c r="J148">
        <v>0</v>
      </c>
      <c r="K148">
        <v>10</v>
      </c>
      <c r="L148">
        <f t="shared" si="2"/>
        <v>101</v>
      </c>
    </row>
    <row r="149" spans="1:12" x14ac:dyDescent="0.25">
      <c r="A149" t="s">
        <v>233</v>
      </c>
      <c r="B149" t="s">
        <v>300</v>
      </c>
      <c r="C149" t="s">
        <v>301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40</v>
      </c>
      <c r="J149">
        <v>0</v>
      </c>
      <c r="K149">
        <v>0</v>
      </c>
      <c r="L149">
        <f t="shared" si="2"/>
        <v>40</v>
      </c>
    </row>
    <row r="150" spans="1:12" x14ac:dyDescent="0.25">
      <c r="A150" t="s">
        <v>233</v>
      </c>
      <c r="B150" t="s">
        <v>290</v>
      </c>
      <c r="C150" t="s">
        <v>291</v>
      </c>
      <c r="D150">
        <v>0</v>
      </c>
      <c r="E150">
        <v>0</v>
      </c>
      <c r="F150">
        <v>30</v>
      </c>
      <c r="G150">
        <v>9</v>
      </c>
      <c r="H150">
        <v>0</v>
      </c>
      <c r="I150">
        <v>40</v>
      </c>
      <c r="J150">
        <v>0</v>
      </c>
      <c r="K150">
        <v>0</v>
      </c>
      <c r="L150">
        <f t="shared" si="2"/>
        <v>79</v>
      </c>
    </row>
    <row r="151" spans="1:12" x14ac:dyDescent="0.25">
      <c r="A151" t="s">
        <v>233</v>
      </c>
      <c r="B151" t="s">
        <v>302</v>
      </c>
      <c r="C151" t="s">
        <v>303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40</v>
      </c>
      <c r="J151">
        <v>0</v>
      </c>
      <c r="K151">
        <v>0</v>
      </c>
      <c r="L151">
        <f t="shared" si="2"/>
        <v>40</v>
      </c>
    </row>
    <row r="152" spans="1:12" x14ac:dyDescent="0.25">
      <c r="A152" t="s">
        <v>233</v>
      </c>
      <c r="B152" t="s">
        <v>292</v>
      </c>
      <c r="C152" t="s">
        <v>293</v>
      </c>
      <c r="D152">
        <v>50</v>
      </c>
      <c r="E152">
        <v>0</v>
      </c>
      <c r="F152">
        <v>100</v>
      </c>
      <c r="G152">
        <v>30</v>
      </c>
      <c r="H152">
        <v>0</v>
      </c>
      <c r="I152">
        <v>0</v>
      </c>
      <c r="J152">
        <v>0</v>
      </c>
      <c r="K152">
        <v>0</v>
      </c>
      <c r="L152">
        <f t="shared" si="2"/>
        <v>180</v>
      </c>
    </row>
    <row r="153" spans="1:12" x14ac:dyDescent="0.25">
      <c r="A153" t="s">
        <v>233</v>
      </c>
      <c r="B153" t="s">
        <v>294</v>
      </c>
      <c r="C153" t="s">
        <v>295</v>
      </c>
      <c r="D153">
        <v>181</v>
      </c>
      <c r="E153">
        <v>22</v>
      </c>
      <c r="F153">
        <v>0</v>
      </c>
      <c r="G153">
        <v>7</v>
      </c>
      <c r="H153">
        <v>0</v>
      </c>
      <c r="I153">
        <v>0</v>
      </c>
      <c r="J153">
        <v>0</v>
      </c>
      <c r="K153">
        <v>0</v>
      </c>
      <c r="L153">
        <f t="shared" si="2"/>
        <v>210</v>
      </c>
    </row>
    <row r="154" spans="1:12" x14ac:dyDescent="0.25">
      <c r="A154" t="s">
        <v>316</v>
      </c>
      <c r="B154" t="s">
        <v>317</v>
      </c>
      <c r="C154" t="s">
        <v>318</v>
      </c>
      <c r="D154">
        <v>50</v>
      </c>
      <c r="E154">
        <v>17</v>
      </c>
      <c r="F154">
        <v>0</v>
      </c>
      <c r="G154">
        <v>6</v>
      </c>
      <c r="H154">
        <v>0</v>
      </c>
      <c r="I154">
        <v>0</v>
      </c>
      <c r="J154">
        <v>0</v>
      </c>
      <c r="K154">
        <v>50</v>
      </c>
      <c r="L154">
        <f t="shared" si="2"/>
        <v>123</v>
      </c>
    </row>
    <row r="155" spans="1:12" x14ac:dyDescent="0.25">
      <c r="A155" t="s">
        <v>316</v>
      </c>
      <c r="B155" t="s">
        <v>319</v>
      </c>
      <c r="C155" t="s">
        <v>320</v>
      </c>
      <c r="D155">
        <v>75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f t="shared" si="2"/>
        <v>75</v>
      </c>
    </row>
    <row r="156" spans="1:12" x14ac:dyDescent="0.25">
      <c r="A156" t="s">
        <v>316</v>
      </c>
      <c r="B156" t="s">
        <v>321</v>
      </c>
      <c r="C156" t="s">
        <v>322</v>
      </c>
      <c r="D156">
        <v>0</v>
      </c>
      <c r="E156">
        <v>0</v>
      </c>
      <c r="F156">
        <v>30</v>
      </c>
      <c r="G156">
        <v>9</v>
      </c>
      <c r="H156">
        <v>0</v>
      </c>
      <c r="I156">
        <v>0</v>
      </c>
      <c r="J156">
        <v>0</v>
      </c>
      <c r="K156">
        <v>0</v>
      </c>
      <c r="L156">
        <f t="shared" si="2"/>
        <v>39</v>
      </c>
    </row>
    <row r="157" spans="1:12" x14ac:dyDescent="0.25">
      <c r="A157" t="s">
        <v>316</v>
      </c>
      <c r="B157" t="s">
        <v>329</v>
      </c>
      <c r="C157" t="s">
        <v>330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40</v>
      </c>
      <c r="J157">
        <v>0</v>
      </c>
      <c r="K157">
        <v>0</v>
      </c>
      <c r="L157">
        <f t="shared" si="2"/>
        <v>40</v>
      </c>
    </row>
    <row r="158" spans="1:12" x14ac:dyDescent="0.25">
      <c r="A158" t="s">
        <v>316</v>
      </c>
      <c r="B158" t="s">
        <v>323</v>
      </c>
      <c r="C158" t="s">
        <v>324</v>
      </c>
      <c r="D158">
        <v>0</v>
      </c>
      <c r="E158">
        <v>0</v>
      </c>
      <c r="F158">
        <v>30</v>
      </c>
      <c r="G158">
        <v>9</v>
      </c>
      <c r="H158">
        <v>0</v>
      </c>
      <c r="I158">
        <v>0</v>
      </c>
      <c r="J158">
        <v>0</v>
      </c>
      <c r="K158">
        <v>0</v>
      </c>
      <c r="L158">
        <f t="shared" si="2"/>
        <v>39</v>
      </c>
    </row>
    <row r="159" spans="1:12" x14ac:dyDescent="0.25">
      <c r="A159" t="s">
        <v>316</v>
      </c>
      <c r="B159" t="s">
        <v>325</v>
      </c>
      <c r="C159" t="s">
        <v>326</v>
      </c>
      <c r="D159">
        <v>78</v>
      </c>
      <c r="E159">
        <v>22</v>
      </c>
      <c r="F159">
        <v>0</v>
      </c>
      <c r="G159">
        <v>7</v>
      </c>
      <c r="H159">
        <v>0</v>
      </c>
      <c r="I159">
        <v>0</v>
      </c>
      <c r="J159">
        <v>0</v>
      </c>
      <c r="K159">
        <v>0</v>
      </c>
      <c r="L159">
        <f t="shared" si="2"/>
        <v>107</v>
      </c>
    </row>
    <row r="160" spans="1:12" x14ac:dyDescent="0.25">
      <c r="A160" t="s">
        <v>316</v>
      </c>
      <c r="B160" t="s">
        <v>327</v>
      </c>
      <c r="C160" t="s">
        <v>328</v>
      </c>
      <c r="D160">
        <v>75</v>
      </c>
      <c r="E160">
        <v>99</v>
      </c>
      <c r="F160">
        <v>0</v>
      </c>
      <c r="G160">
        <v>30</v>
      </c>
      <c r="H160">
        <v>0</v>
      </c>
      <c r="I160">
        <v>0</v>
      </c>
      <c r="J160">
        <v>0</v>
      </c>
      <c r="K160">
        <v>0</v>
      </c>
      <c r="L160">
        <f t="shared" si="2"/>
        <v>204</v>
      </c>
    </row>
    <row r="161" spans="1:12" x14ac:dyDescent="0.25">
      <c r="A161" t="s">
        <v>331</v>
      </c>
      <c r="B161" t="s">
        <v>332</v>
      </c>
      <c r="C161" t="s">
        <v>333</v>
      </c>
      <c r="D161">
        <v>0</v>
      </c>
      <c r="E161">
        <v>11</v>
      </c>
      <c r="F161">
        <v>0</v>
      </c>
      <c r="G161">
        <v>4</v>
      </c>
      <c r="H161">
        <v>0</v>
      </c>
      <c r="I161">
        <v>0</v>
      </c>
      <c r="J161">
        <v>0</v>
      </c>
      <c r="K161">
        <v>15</v>
      </c>
      <c r="L161">
        <f t="shared" si="2"/>
        <v>30</v>
      </c>
    </row>
    <row r="162" spans="1:12" x14ac:dyDescent="0.25">
      <c r="A162" t="s">
        <v>334</v>
      </c>
      <c r="B162" t="s">
        <v>335</v>
      </c>
      <c r="C162" t="s">
        <v>336</v>
      </c>
      <c r="D162">
        <v>0</v>
      </c>
      <c r="E162">
        <v>9</v>
      </c>
      <c r="F162">
        <v>0</v>
      </c>
      <c r="G162">
        <v>3</v>
      </c>
      <c r="H162">
        <v>75</v>
      </c>
      <c r="I162">
        <v>0</v>
      </c>
      <c r="J162">
        <v>0</v>
      </c>
      <c r="K162">
        <v>0</v>
      </c>
      <c r="L162">
        <f t="shared" si="2"/>
        <v>87</v>
      </c>
    </row>
    <row r="163" spans="1:12" x14ac:dyDescent="0.25">
      <c r="A163" t="s">
        <v>334</v>
      </c>
      <c r="B163" t="s">
        <v>337</v>
      </c>
      <c r="C163" t="s">
        <v>338</v>
      </c>
      <c r="D163">
        <v>175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f t="shared" si="2"/>
        <v>175</v>
      </c>
    </row>
    <row r="164" spans="1:12" x14ac:dyDescent="0.25">
      <c r="A164" t="s">
        <v>334</v>
      </c>
      <c r="B164" t="s">
        <v>339</v>
      </c>
      <c r="C164" t="s">
        <v>340</v>
      </c>
      <c r="D164">
        <v>0</v>
      </c>
      <c r="E164">
        <v>0</v>
      </c>
      <c r="F164">
        <v>60</v>
      </c>
      <c r="G164">
        <v>18</v>
      </c>
      <c r="H164">
        <v>0</v>
      </c>
      <c r="I164">
        <v>0</v>
      </c>
      <c r="J164">
        <v>0</v>
      </c>
      <c r="K164">
        <v>0</v>
      </c>
      <c r="L164">
        <f t="shared" si="2"/>
        <v>78</v>
      </c>
    </row>
    <row r="165" spans="1:12" x14ac:dyDescent="0.25">
      <c r="A165" t="s">
        <v>341</v>
      </c>
      <c r="B165" t="s">
        <v>342</v>
      </c>
      <c r="C165" t="s">
        <v>343</v>
      </c>
      <c r="D165">
        <v>0</v>
      </c>
      <c r="E165">
        <v>0</v>
      </c>
      <c r="F165">
        <v>60</v>
      </c>
      <c r="G165">
        <v>18</v>
      </c>
      <c r="H165">
        <v>0</v>
      </c>
      <c r="I165">
        <v>0</v>
      </c>
      <c r="J165">
        <v>0</v>
      </c>
      <c r="K165">
        <v>0</v>
      </c>
      <c r="L165">
        <f t="shared" si="2"/>
        <v>78</v>
      </c>
    </row>
    <row r="166" spans="1:12" x14ac:dyDescent="0.25">
      <c r="A166" t="s">
        <v>341</v>
      </c>
      <c r="B166" t="s">
        <v>344</v>
      </c>
      <c r="C166" t="s">
        <v>345</v>
      </c>
      <c r="D166">
        <v>0</v>
      </c>
      <c r="E166">
        <v>0</v>
      </c>
      <c r="F166">
        <v>60</v>
      </c>
      <c r="G166">
        <v>18</v>
      </c>
      <c r="H166">
        <v>0</v>
      </c>
      <c r="I166">
        <v>0</v>
      </c>
      <c r="J166">
        <v>0</v>
      </c>
      <c r="K166">
        <v>0</v>
      </c>
      <c r="L166">
        <f t="shared" si="2"/>
        <v>78</v>
      </c>
    </row>
    <row r="167" spans="1:12" x14ac:dyDescent="0.25">
      <c r="A167" t="s">
        <v>341</v>
      </c>
      <c r="B167" t="s">
        <v>346</v>
      </c>
      <c r="C167" t="s">
        <v>347</v>
      </c>
      <c r="D167">
        <v>0</v>
      </c>
      <c r="E167">
        <v>28</v>
      </c>
      <c r="F167">
        <v>21</v>
      </c>
      <c r="G167">
        <v>15</v>
      </c>
      <c r="H167">
        <v>0</v>
      </c>
      <c r="I167">
        <v>0</v>
      </c>
      <c r="J167">
        <v>0</v>
      </c>
      <c r="K167">
        <v>10</v>
      </c>
      <c r="L167">
        <f t="shared" si="2"/>
        <v>74</v>
      </c>
    </row>
    <row r="168" spans="1:12" x14ac:dyDescent="0.25">
      <c r="A168" t="s">
        <v>341</v>
      </c>
      <c r="B168" t="s">
        <v>348</v>
      </c>
      <c r="C168" t="s">
        <v>349</v>
      </c>
      <c r="D168">
        <v>0</v>
      </c>
      <c r="E168">
        <v>0</v>
      </c>
      <c r="F168">
        <v>30</v>
      </c>
      <c r="G168">
        <v>9</v>
      </c>
      <c r="H168">
        <v>40</v>
      </c>
      <c r="I168">
        <v>0</v>
      </c>
      <c r="J168">
        <v>10</v>
      </c>
      <c r="K168">
        <v>0</v>
      </c>
      <c r="L168">
        <f t="shared" si="2"/>
        <v>89</v>
      </c>
    </row>
    <row r="169" spans="1:12" x14ac:dyDescent="0.25">
      <c r="A169" t="s">
        <v>350</v>
      </c>
      <c r="B169" t="s">
        <v>351</v>
      </c>
      <c r="C169" t="s">
        <v>352</v>
      </c>
      <c r="D169">
        <v>0</v>
      </c>
      <c r="E169">
        <v>22</v>
      </c>
      <c r="F169">
        <v>0</v>
      </c>
      <c r="G169">
        <v>7</v>
      </c>
      <c r="H169">
        <v>0</v>
      </c>
      <c r="I169">
        <v>0</v>
      </c>
      <c r="J169">
        <v>0</v>
      </c>
      <c r="K169">
        <v>10</v>
      </c>
      <c r="L169">
        <f t="shared" si="2"/>
        <v>39</v>
      </c>
    </row>
    <row r="170" spans="1:12" x14ac:dyDescent="0.25">
      <c r="A170" t="s">
        <v>350</v>
      </c>
      <c r="B170" t="s">
        <v>353</v>
      </c>
      <c r="C170" t="s">
        <v>354</v>
      </c>
      <c r="D170">
        <v>0</v>
      </c>
      <c r="E170">
        <v>45</v>
      </c>
      <c r="F170">
        <v>0</v>
      </c>
      <c r="G170">
        <v>14</v>
      </c>
      <c r="H170">
        <v>0</v>
      </c>
      <c r="I170">
        <v>0</v>
      </c>
      <c r="J170">
        <v>0</v>
      </c>
      <c r="K170">
        <v>0</v>
      </c>
      <c r="L170">
        <f t="shared" si="2"/>
        <v>59</v>
      </c>
    </row>
    <row r="171" spans="1:12" x14ac:dyDescent="0.25">
      <c r="A171" t="s">
        <v>350</v>
      </c>
      <c r="B171" t="s">
        <v>355</v>
      </c>
      <c r="C171" t="s">
        <v>356</v>
      </c>
      <c r="D171">
        <v>0</v>
      </c>
      <c r="E171">
        <v>25</v>
      </c>
      <c r="F171">
        <v>0</v>
      </c>
      <c r="G171">
        <v>8</v>
      </c>
      <c r="H171">
        <v>0</v>
      </c>
      <c r="I171">
        <v>0</v>
      </c>
      <c r="J171">
        <v>0</v>
      </c>
      <c r="K171">
        <v>0</v>
      </c>
      <c r="L171">
        <f t="shared" si="2"/>
        <v>33</v>
      </c>
    </row>
    <row r="172" spans="1:12" x14ac:dyDescent="0.25">
      <c r="A172" t="s">
        <v>350</v>
      </c>
      <c r="B172" t="s">
        <v>357</v>
      </c>
      <c r="C172" t="s">
        <v>358</v>
      </c>
      <c r="D172">
        <v>75</v>
      </c>
      <c r="E172">
        <v>50</v>
      </c>
      <c r="F172">
        <v>38</v>
      </c>
      <c r="G172">
        <v>27</v>
      </c>
      <c r="H172">
        <v>75</v>
      </c>
      <c r="I172">
        <v>0</v>
      </c>
      <c r="J172">
        <v>0</v>
      </c>
      <c r="K172">
        <v>0</v>
      </c>
      <c r="L172">
        <f t="shared" si="2"/>
        <v>265</v>
      </c>
    </row>
    <row r="173" spans="1:12" x14ac:dyDescent="0.25">
      <c r="A173" t="s">
        <v>359</v>
      </c>
      <c r="B173" t="s">
        <v>360</v>
      </c>
      <c r="C173" t="s">
        <v>361</v>
      </c>
      <c r="D173">
        <v>50</v>
      </c>
      <c r="E173">
        <v>89</v>
      </c>
      <c r="F173">
        <v>0</v>
      </c>
      <c r="G173">
        <v>27</v>
      </c>
      <c r="H173">
        <v>100</v>
      </c>
      <c r="I173">
        <v>0</v>
      </c>
      <c r="J173">
        <v>0</v>
      </c>
      <c r="K173">
        <v>50</v>
      </c>
      <c r="L173">
        <f t="shared" si="2"/>
        <v>316</v>
      </c>
    </row>
    <row r="174" spans="1:12" x14ac:dyDescent="0.25">
      <c r="A174" t="s">
        <v>359</v>
      </c>
      <c r="B174" t="s">
        <v>362</v>
      </c>
      <c r="C174" t="s">
        <v>363</v>
      </c>
      <c r="D174">
        <v>0</v>
      </c>
      <c r="E174">
        <v>0</v>
      </c>
      <c r="F174">
        <v>50</v>
      </c>
      <c r="G174">
        <v>15</v>
      </c>
      <c r="H174">
        <v>0</v>
      </c>
      <c r="I174">
        <v>0</v>
      </c>
      <c r="J174">
        <v>0</v>
      </c>
      <c r="K174">
        <v>0</v>
      </c>
      <c r="L174">
        <f t="shared" si="2"/>
        <v>65</v>
      </c>
    </row>
    <row r="175" spans="1:12" x14ac:dyDescent="0.25">
      <c r="A175" t="s">
        <v>359</v>
      </c>
      <c r="B175" t="s">
        <v>364</v>
      </c>
      <c r="C175" t="s">
        <v>365</v>
      </c>
      <c r="D175">
        <v>75</v>
      </c>
      <c r="E175">
        <v>28</v>
      </c>
      <c r="F175">
        <v>50</v>
      </c>
      <c r="G175">
        <v>24</v>
      </c>
      <c r="H175">
        <v>0</v>
      </c>
      <c r="I175">
        <v>75</v>
      </c>
      <c r="J175">
        <v>0</v>
      </c>
      <c r="K175">
        <v>0</v>
      </c>
      <c r="L175">
        <f t="shared" si="2"/>
        <v>252</v>
      </c>
    </row>
    <row r="176" spans="1:12" x14ac:dyDescent="0.25">
      <c r="A176" t="s">
        <v>359</v>
      </c>
      <c r="B176" t="s">
        <v>366</v>
      </c>
      <c r="C176" t="s">
        <v>367</v>
      </c>
      <c r="D176">
        <v>0</v>
      </c>
      <c r="E176">
        <v>28</v>
      </c>
      <c r="F176">
        <v>15</v>
      </c>
      <c r="G176">
        <v>13</v>
      </c>
      <c r="H176">
        <v>0</v>
      </c>
      <c r="I176">
        <v>0</v>
      </c>
      <c r="J176">
        <v>0</v>
      </c>
      <c r="K176">
        <v>0</v>
      </c>
      <c r="L176">
        <f t="shared" si="2"/>
        <v>56</v>
      </c>
    </row>
    <row r="177" spans="1:12" x14ac:dyDescent="0.25">
      <c r="A177" t="s">
        <v>359</v>
      </c>
      <c r="B177" t="s">
        <v>368</v>
      </c>
      <c r="C177" t="s">
        <v>369</v>
      </c>
      <c r="D177">
        <v>75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f t="shared" si="2"/>
        <v>75</v>
      </c>
    </row>
    <row r="178" spans="1:12" x14ac:dyDescent="0.25">
      <c r="A178" t="s">
        <v>359</v>
      </c>
      <c r="B178" t="s">
        <v>370</v>
      </c>
      <c r="C178" t="s">
        <v>371</v>
      </c>
      <c r="D178">
        <v>0</v>
      </c>
      <c r="E178">
        <v>28</v>
      </c>
      <c r="F178">
        <v>50</v>
      </c>
      <c r="G178">
        <v>24</v>
      </c>
      <c r="H178">
        <v>0</v>
      </c>
      <c r="I178">
        <v>75</v>
      </c>
      <c r="J178">
        <v>30</v>
      </c>
      <c r="K178">
        <v>0</v>
      </c>
      <c r="L178">
        <f t="shared" si="2"/>
        <v>207</v>
      </c>
    </row>
    <row r="179" spans="1:12" x14ac:dyDescent="0.25">
      <c r="A179" t="s">
        <v>359</v>
      </c>
      <c r="B179" t="s">
        <v>372</v>
      </c>
      <c r="C179" t="s">
        <v>373</v>
      </c>
      <c r="D179">
        <v>0</v>
      </c>
      <c r="E179">
        <v>99</v>
      </c>
      <c r="F179">
        <v>0</v>
      </c>
      <c r="G179">
        <v>30</v>
      </c>
      <c r="H179">
        <v>0</v>
      </c>
      <c r="I179">
        <v>0</v>
      </c>
      <c r="J179">
        <v>0</v>
      </c>
      <c r="K179">
        <v>50</v>
      </c>
      <c r="L179">
        <f t="shared" si="2"/>
        <v>179</v>
      </c>
    </row>
    <row r="180" spans="1:12" x14ac:dyDescent="0.25">
      <c r="A180" t="s">
        <v>359</v>
      </c>
      <c r="B180" t="s">
        <v>374</v>
      </c>
      <c r="C180" t="s">
        <v>375</v>
      </c>
      <c r="D180">
        <v>0</v>
      </c>
      <c r="E180">
        <v>28</v>
      </c>
      <c r="F180">
        <v>0</v>
      </c>
      <c r="G180">
        <v>9</v>
      </c>
      <c r="H180">
        <v>0</v>
      </c>
      <c r="I180">
        <v>0</v>
      </c>
      <c r="J180">
        <v>0</v>
      </c>
      <c r="K180">
        <v>0</v>
      </c>
      <c r="L180">
        <f t="shared" si="2"/>
        <v>37</v>
      </c>
    </row>
    <row r="181" spans="1:12" x14ac:dyDescent="0.25">
      <c r="A181" t="s">
        <v>359</v>
      </c>
      <c r="B181" t="s">
        <v>376</v>
      </c>
      <c r="C181" t="s">
        <v>377</v>
      </c>
      <c r="D181">
        <v>0</v>
      </c>
      <c r="E181">
        <v>13</v>
      </c>
      <c r="F181">
        <v>0</v>
      </c>
      <c r="G181">
        <v>4</v>
      </c>
      <c r="H181">
        <v>0</v>
      </c>
      <c r="I181">
        <v>0</v>
      </c>
      <c r="J181">
        <v>0</v>
      </c>
      <c r="K181">
        <v>0</v>
      </c>
      <c r="L181">
        <f t="shared" si="2"/>
        <v>17</v>
      </c>
    </row>
    <row r="182" spans="1:12" x14ac:dyDescent="0.25">
      <c r="A182" t="s">
        <v>359</v>
      </c>
      <c r="B182" t="s">
        <v>378</v>
      </c>
      <c r="C182" t="s">
        <v>379</v>
      </c>
      <c r="D182">
        <v>0</v>
      </c>
      <c r="E182">
        <v>0</v>
      </c>
      <c r="F182">
        <v>10</v>
      </c>
      <c r="G182">
        <v>3</v>
      </c>
      <c r="H182">
        <v>0</v>
      </c>
      <c r="I182">
        <v>0</v>
      </c>
      <c r="J182">
        <v>10</v>
      </c>
      <c r="K182">
        <v>0</v>
      </c>
      <c r="L182">
        <f t="shared" si="2"/>
        <v>23</v>
      </c>
    </row>
    <row r="183" spans="1:12" x14ac:dyDescent="0.25">
      <c r="A183" t="s">
        <v>359</v>
      </c>
      <c r="B183" t="s">
        <v>380</v>
      </c>
      <c r="C183" t="s">
        <v>381</v>
      </c>
      <c r="D183">
        <v>0</v>
      </c>
      <c r="E183">
        <v>50</v>
      </c>
      <c r="F183">
        <v>0</v>
      </c>
      <c r="G183">
        <v>15</v>
      </c>
      <c r="H183">
        <v>0</v>
      </c>
      <c r="I183">
        <v>25</v>
      </c>
      <c r="J183">
        <v>0</v>
      </c>
      <c r="K183">
        <v>0</v>
      </c>
      <c r="L183">
        <f t="shared" si="2"/>
        <v>90</v>
      </c>
    </row>
    <row r="184" spans="1:12" x14ac:dyDescent="0.25">
      <c r="A184" t="s">
        <v>359</v>
      </c>
      <c r="B184" t="s">
        <v>382</v>
      </c>
      <c r="C184" t="s">
        <v>383</v>
      </c>
      <c r="D184">
        <v>0</v>
      </c>
      <c r="E184">
        <v>28</v>
      </c>
      <c r="F184">
        <v>21</v>
      </c>
      <c r="G184">
        <v>15</v>
      </c>
      <c r="H184">
        <v>0</v>
      </c>
      <c r="I184">
        <v>40</v>
      </c>
      <c r="J184">
        <v>0</v>
      </c>
      <c r="K184">
        <v>10</v>
      </c>
      <c r="L184">
        <f t="shared" si="2"/>
        <v>114</v>
      </c>
    </row>
    <row r="185" spans="1:12" x14ac:dyDescent="0.25">
      <c r="A185" t="s">
        <v>359</v>
      </c>
      <c r="B185" t="s">
        <v>384</v>
      </c>
      <c r="C185" t="s">
        <v>385</v>
      </c>
      <c r="D185">
        <v>0</v>
      </c>
      <c r="E185">
        <v>0</v>
      </c>
      <c r="F185">
        <v>60</v>
      </c>
      <c r="G185">
        <v>18</v>
      </c>
      <c r="H185">
        <v>0</v>
      </c>
      <c r="I185">
        <v>0</v>
      </c>
      <c r="J185">
        <v>30</v>
      </c>
      <c r="K185">
        <v>0</v>
      </c>
      <c r="L185">
        <f t="shared" si="2"/>
        <v>108</v>
      </c>
    </row>
    <row r="186" spans="1:12" x14ac:dyDescent="0.25">
      <c r="A186" t="s">
        <v>359</v>
      </c>
      <c r="B186" t="s">
        <v>386</v>
      </c>
      <c r="C186" t="s">
        <v>387</v>
      </c>
      <c r="D186">
        <v>50</v>
      </c>
      <c r="E186">
        <v>0</v>
      </c>
      <c r="F186">
        <v>25</v>
      </c>
      <c r="G186">
        <v>8</v>
      </c>
      <c r="H186">
        <v>0</v>
      </c>
      <c r="I186">
        <v>0</v>
      </c>
      <c r="J186">
        <v>0</v>
      </c>
      <c r="K186">
        <v>0</v>
      </c>
      <c r="L186">
        <f t="shared" si="2"/>
        <v>83</v>
      </c>
    </row>
    <row r="187" spans="1:12" x14ac:dyDescent="0.25">
      <c r="A187" t="s">
        <v>359</v>
      </c>
      <c r="B187" t="s">
        <v>390</v>
      </c>
      <c r="C187" t="s">
        <v>391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40</v>
      </c>
      <c r="J187">
        <v>0</v>
      </c>
      <c r="K187">
        <v>0</v>
      </c>
      <c r="L187">
        <f t="shared" si="2"/>
        <v>40</v>
      </c>
    </row>
    <row r="188" spans="1:12" x14ac:dyDescent="0.25">
      <c r="A188" t="s">
        <v>359</v>
      </c>
      <c r="B188" t="s">
        <v>388</v>
      </c>
      <c r="C188" t="s">
        <v>389</v>
      </c>
      <c r="D188">
        <v>0</v>
      </c>
      <c r="E188">
        <v>0</v>
      </c>
      <c r="F188">
        <v>25</v>
      </c>
      <c r="G188">
        <v>8</v>
      </c>
      <c r="H188">
        <v>0</v>
      </c>
      <c r="I188">
        <v>0</v>
      </c>
      <c r="J188">
        <v>0</v>
      </c>
      <c r="K188">
        <v>0</v>
      </c>
      <c r="L188">
        <f t="shared" si="2"/>
        <v>33</v>
      </c>
    </row>
    <row r="189" spans="1:12" x14ac:dyDescent="0.25">
      <c r="A189" t="s">
        <v>392</v>
      </c>
      <c r="B189" t="s">
        <v>395</v>
      </c>
      <c r="C189" t="s">
        <v>396</v>
      </c>
      <c r="D189">
        <v>0</v>
      </c>
      <c r="E189">
        <v>40</v>
      </c>
      <c r="F189">
        <v>56</v>
      </c>
      <c r="G189">
        <v>29</v>
      </c>
      <c r="H189">
        <v>0</v>
      </c>
      <c r="I189">
        <v>20</v>
      </c>
      <c r="J189">
        <v>0</v>
      </c>
      <c r="K189">
        <v>0</v>
      </c>
      <c r="L189">
        <f t="shared" si="2"/>
        <v>145</v>
      </c>
    </row>
    <row r="190" spans="1:12" x14ac:dyDescent="0.25">
      <c r="A190" t="s">
        <v>392</v>
      </c>
      <c r="B190" t="s">
        <v>409</v>
      </c>
      <c r="C190" t="s">
        <v>410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75</v>
      </c>
      <c r="J190">
        <v>0</v>
      </c>
      <c r="K190">
        <v>0</v>
      </c>
      <c r="L190">
        <f t="shared" si="2"/>
        <v>75</v>
      </c>
    </row>
    <row r="191" spans="1:12" x14ac:dyDescent="0.25">
      <c r="A191" t="s">
        <v>392</v>
      </c>
      <c r="B191" t="s">
        <v>397</v>
      </c>
      <c r="C191" t="s">
        <v>398</v>
      </c>
      <c r="D191">
        <v>0</v>
      </c>
      <c r="E191">
        <v>19</v>
      </c>
      <c r="F191">
        <v>0</v>
      </c>
      <c r="G191">
        <v>6</v>
      </c>
      <c r="H191">
        <v>0</v>
      </c>
      <c r="I191">
        <v>0</v>
      </c>
      <c r="J191">
        <v>0</v>
      </c>
      <c r="K191">
        <v>0</v>
      </c>
      <c r="L191">
        <f t="shared" si="2"/>
        <v>25</v>
      </c>
    </row>
    <row r="192" spans="1:12" x14ac:dyDescent="0.25">
      <c r="A192" t="s">
        <v>392</v>
      </c>
      <c r="B192" t="s">
        <v>399</v>
      </c>
      <c r="C192" t="s">
        <v>400</v>
      </c>
      <c r="D192">
        <v>0</v>
      </c>
      <c r="E192">
        <v>55</v>
      </c>
      <c r="F192">
        <v>0</v>
      </c>
      <c r="G192">
        <v>17</v>
      </c>
      <c r="H192">
        <v>0</v>
      </c>
      <c r="I192">
        <v>0</v>
      </c>
      <c r="J192">
        <v>0</v>
      </c>
      <c r="K192">
        <v>0</v>
      </c>
      <c r="L192">
        <f t="shared" si="2"/>
        <v>72</v>
      </c>
    </row>
    <row r="193" spans="1:12" x14ac:dyDescent="0.25">
      <c r="A193" t="s">
        <v>392</v>
      </c>
      <c r="B193" t="s">
        <v>401</v>
      </c>
      <c r="C193" t="s">
        <v>402</v>
      </c>
      <c r="D193">
        <v>20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f t="shared" si="2"/>
        <v>20</v>
      </c>
    </row>
    <row r="194" spans="1:12" x14ac:dyDescent="0.25">
      <c r="A194" t="s">
        <v>392</v>
      </c>
      <c r="B194" t="s">
        <v>403</v>
      </c>
      <c r="C194" t="s">
        <v>404</v>
      </c>
      <c r="D194">
        <v>75</v>
      </c>
      <c r="E194">
        <v>0</v>
      </c>
      <c r="F194">
        <v>0</v>
      </c>
      <c r="G194">
        <v>0</v>
      </c>
      <c r="H194">
        <v>0</v>
      </c>
      <c r="I194">
        <v>20</v>
      </c>
      <c r="J194">
        <v>0</v>
      </c>
      <c r="K194">
        <v>0</v>
      </c>
      <c r="L194">
        <f t="shared" si="2"/>
        <v>95</v>
      </c>
    </row>
    <row r="195" spans="1:12" x14ac:dyDescent="0.25">
      <c r="A195" t="s">
        <v>392</v>
      </c>
      <c r="B195" t="s">
        <v>405</v>
      </c>
      <c r="C195" t="s">
        <v>406</v>
      </c>
      <c r="D195">
        <v>0</v>
      </c>
      <c r="E195">
        <v>35</v>
      </c>
      <c r="F195">
        <v>70</v>
      </c>
      <c r="G195">
        <v>32</v>
      </c>
      <c r="H195">
        <v>0</v>
      </c>
      <c r="I195">
        <v>0</v>
      </c>
      <c r="J195">
        <v>0</v>
      </c>
      <c r="K195">
        <v>0</v>
      </c>
      <c r="L195">
        <f t="shared" ref="L195:L258" si="3">D195+E195+F195+G195+H195+I195+J195+K195</f>
        <v>137</v>
      </c>
    </row>
    <row r="196" spans="1:12" x14ac:dyDescent="0.25">
      <c r="A196" t="s">
        <v>392</v>
      </c>
      <c r="B196" t="s">
        <v>393</v>
      </c>
      <c r="C196" t="s">
        <v>394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20</v>
      </c>
      <c r="J196">
        <v>0</v>
      </c>
      <c r="K196">
        <v>0</v>
      </c>
      <c r="L196">
        <f t="shared" si="3"/>
        <v>20</v>
      </c>
    </row>
    <row r="197" spans="1:12" x14ac:dyDescent="0.25">
      <c r="A197" t="s">
        <v>392</v>
      </c>
      <c r="B197" t="s">
        <v>407</v>
      </c>
      <c r="C197" t="s">
        <v>408</v>
      </c>
      <c r="D197">
        <v>0</v>
      </c>
      <c r="E197">
        <v>25</v>
      </c>
      <c r="F197">
        <v>19</v>
      </c>
      <c r="G197">
        <v>14</v>
      </c>
      <c r="H197">
        <v>0</v>
      </c>
      <c r="I197">
        <v>0</v>
      </c>
      <c r="J197">
        <v>50</v>
      </c>
      <c r="K197">
        <v>0</v>
      </c>
      <c r="L197">
        <f t="shared" si="3"/>
        <v>108</v>
      </c>
    </row>
    <row r="198" spans="1:12" x14ac:dyDescent="0.25">
      <c r="A198" t="s">
        <v>411</v>
      </c>
      <c r="B198" t="s">
        <v>412</v>
      </c>
      <c r="C198" t="s">
        <v>413</v>
      </c>
      <c r="D198">
        <v>20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f t="shared" si="3"/>
        <v>20</v>
      </c>
    </row>
    <row r="199" spans="1:12" x14ac:dyDescent="0.25">
      <c r="A199" t="s">
        <v>411</v>
      </c>
      <c r="B199" t="s">
        <v>414</v>
      </c>
      <c r="C199" t="s">
        <v>415</v>
      </c>
      <c r="D199">
        <v>75</v>
      </c>
      <c r="E199">
        <v>0</v>
      </c>
      <c r="F199">
        <v>0</v>
      </c>
      <c r="G199">
        <v>0</v>
      </c>
      <c r="H199">
        <v>0</v>
      </c>
      <c r="I199">
        <v>20</v>
      </c>
      <c r="J199">
        <v>0</v>
      </c>
      <c r="K199">
        <v>0</v>
      </c>
      <c r="L199">
        <f t="shared" si="3"/>
        <v>95</v>
      </c>
    </row>
    <row r="200" spans="1:12" x14ac:dyDescent="0.25">
      <c r="A200" t="s">
        <v>411</v>
      </c>
      <c r="B200" t="s">
        <v>416</v>
      </c>
      <c r="C200" t="s">
        <v>417</v>
      </c>
      <c r="D200">
        <v>0</v>
      </c>
      <c r="E200">
        <v>22</v>
      </c>
      <c r="F200">
        <v>30</v>
      </c>
      <c r="G200">
        <v>16</v>
      </c>
      <c r="H200">
        <v>0</v>
      </c>
      <c r="I200">
        <v>0</v>
      </c>
      <c r="J200">
        <v>0</v>
      </c>
      <c r="K200">
        <v>0</v>
      </c>
      <c r="L200">
        <f t="shared" si="3"/>
        <v>68</v>
      </c>
    </row>
    <row r="201" spans="1:12" x14ac:dyDescent="0.25">
      <c r="A201" t="s">
        <v>411</v>
      </c>
      <c r="B201" t="s">
        <v>418</v>
      </c>
      <c r="C201" t="s">
        <v>419</v>
      </c>
      <c r="D201">
        <v>0</v>
      </c>
      <c r="E201">
        <v>19</v>
      </c>
      <c r="F201">
        <v>27</v>
      </c>
      <c r="G201">
        <v>14</v>
      </c>
      <c r="H201">
        <v>0</v>
      </c>
      <c r="I201">
        <v>0</v>
      </c>
      <c r="J201">
        <v>10</v>
      </c>
      <c r="K201">
        <v>0</v>
      </c>
      <c r="L201">
        <f t="shared" si="3"/>
        <v>70</v>
      </c>
    </row>
    <row r="202" spans="1:12" x14ac:dyDescent="0.25">
      <c r="A202" t="s">
        <v>411</v>
      </c>
      <c r="B202" t="s">
        <v>420</v>
      </c>
      <c r="C202" t="s">
        <v>421</v>
      </c>
      <c r="D202">
        <v>75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f t="shared" si="3"/>
        <v>75</v>
      </c>
    </row>
    <row r="203" spans="1:12" x14ac:dyDescent="0.25">
      <c r="A203" t="s">
        <v>422</v>
      </c>
      <c r="B203" t="s">
        <v>423</v>
      </c>
      <c r="C203" t="s">
        <v>424</v>
      </c>
      <c r="D203">
        <v>0</v>
      </c>
      <c r="E203">
        <v>89</v>
      </c>
      <c r="F203">
        <v>67</v>
      </c>
      <c r="G203">
        <v>47</v>
      </c>
      <c r="H203">
        <v>0</v>
      </c>
      <c r="I203">
        <v>0</v>
      </c>
      <c r="J203">
        <v>50</v>
      </c>
      <c r="K203">
        <v>0</v>
      </c>
      <c r="L203">
        <f t="shared" si="3"/>
        <v>253</v>
      </c>
    </row>
    <row r="204" spans="1:12" x14ac:dyDescent="0.25">
      <c r="A204" t="s">
        <v>422</v>
      </c>
      <c r="B204" t="s">
        <v>425</v>
      </c>
      <c r="C204" t="s">
        <v>426</v>
      </c>
      <c r="D204">
        <v>25</v>
      </c>
      <c r="E204">
        <v>40</v>
      </c>
      <c r="F204">
        <v>56</v>
      </c>
      <c r="G204">
        <v>29</v>
      </c>
      <c r="H204">
        <v>0</v>
      </c>
      <c r="I204">
        <v>0</v>
      </c>
      <c r="J204">
        <v>30</v>
      </c>
      <c r="K204">
        <v>0</v>
      </c>
      <c r="L204">
        <f t="shared" si="3"/>
        <v>180</v>
      </c>
    </row>
    <row r="205" spans="1:12" x14ac:dyDescent="0.25">
      <c r="A205" t="s">
        <v>422</v>
      </c>
      <c r="B205" t="s">
        <v>427</v>
      </c>
      <c r="C205" t="s">
        <v>428</v>
      </c>
      <c r="D205">
        <v>25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f t="shared" si="3"/>
        <v>25</v>
      </c>
    </row>
    <row r="206" spans="1:12" x14ac:dyDescent="0.25">
      <c r="A206" t="s">
        <v>422</v>
      </c>
      <c r="B206" t="s">
        <v>429</v>
      </c>
      <c r="C206" t="s">
        <v>430</v>
      </c>
      <c r="D206">
        <v>0</v>
      </c>
      <c r="E206">
        <v>0</v>
      </c>
      <c r="F206">
        <v>30</v>
      </c>
      <c r="G206">
        <v>9</v>
      </c>
      <c r="H206">
        <v>40</v>
      </c>
      <c r="I206">
        <v>0</v>
      </c>
      <c r="J206">
        <v>10</v>
      </c>
      <c r="K206">
        <v>0</v>
      </c>
      <c r="L206">
        <f t="shared" si="3"/>
        <v>89</v>
      </c>
    </row>
    <row r="207" spans="1:12" x14ac:dyDescent="0.25">
      <c r="A207" t="s">
        <v>422</v>
      </c>
      <c r="B207" t="s">
        <v>431</v>
      </c>
      <c r="C207" t="s">
        <v>432</v>
      </c>
      <c r="D207">
        <v>75</v>
      </c>
      <c r="E207">
        <v>0</v>
      </c>
      <c r="F207">
        <v>200</v>
      </c>
      <c r="G207">
        <v>60</v>
      </c>
      <c r="H207">
        <v>100</v>
      </c>
      <c r="I207">
        <v>0</v>
      </c>
      <c r="J207">
        <v>0</v>
      </c>
      <c r="K207">
        <v>0</v>
      </c>
      <c r="L207">
        <f t="shared" si="3"/>
        <v>435</v>
      </c>
    </row>
    <row r="208" spans="1:12" x14ac:dyDescent="0.25">
      <c r="A208" t="s">
        <v>433</v>
      </c>
      <c r="B208" t="s">
        <v>436</v>
      </c>
      <c r="C208" t="s">
        <v>437</v>
      </c>
      <c r="D208">
        <v>25</v>
      </c>
      <c r="E208">
        <v>99</v>
      </c>
      <c r="F208">
        <v>0</v>
      </c>
      <c r="G208">
        <v>30</v>
      </c>
      <c r="H208">
        <v>0</v>
      </c>
      <c r="I208">
        <v>0</v>
      </c>
      <c r="J208">
        <v>0</v>
      </c>
      <c r="K208">
        <v>0</v>
      </c>
      <c r="L208">
        <f t="shared" si="3"/>
        <v>154</v>
      </c>
    </row>
    <row r="209" spans="1:12" x14ac:dyDescent="0.25">
      <c r="A209" t="s">
        <v>433</v>
      </c>
      <c r="B209" t="s">
        <v>438</v>
      </c>
      <c r="C209" t="s">
        <v>439</v>
      </c>
      <c r="D209">
        <v>0</v>
      </c>
      <c r="E209">
        <v>0</v>
      </c>
      <c r="F209">
        <v>50</v>
      </c>
      <c r="G209">
        <v>15</v>
      </c>
      <c r="H209">
        <v>0</v>
      </c>
      <c r="I209">
        <v>0</v>
      </c>
      <c r="J209">
        <v>0</v>
      </c>
      <c r="K209">
        <v>0</v>
      </c>
      <c r="L209">
        <f t="shared" si="3"/>
        <v>65</v>
      </c>
    </row>
    <row r="210" spans="1:12" x14ac:dyDescent="0.25">
      <c r="A210" t="s">
        <v>433</v>
      </c>
      <c r="B210" t="s">
        <v>440</v>
      </c>
      <c r="C210" t="s">
        <v>406</v>
      </c>
      <c r="D210">
        <v>0</v>
      </c>
      <c r="E210">
        <v>50</v>
      </c>
      <c r="F210">
        <v>75</v>
      </c>
      <c r="G210">
        <v>38</v>
      </c>
      <c r="H210">
        <v>0</v>
      </c>
      <c r="I210">
        <v>0</v>
      </c>
      <c r="J210">
        <v>0</v>
      </c>
      <c r="K210">
        <v>0</v>
      </c>
      <c r="L210">
        <f t="shared" si="3"/>
        <v>163</v>
      </c>
    </row>
    <row r="211" spans="1:12" x14ac:dyDescent="0.25">
      <c r="A211" t="s">
        <v>433</v>
      </c>
      <c r="B211" t="s">
        <v>441</v>
      </c>
      <c r="C211" t="s">
        <v>442</v>
      </c>
      <c r="D211">
        <v>100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f t="shared" si="3"/>
        <v>100</v>
      </c>
    </row>
    <row r="212" spans="1:12" x14ac:dyDescent="0.25">
      <c r="A212" t="s">
        <v>433</v>
      </c>
      <c r="B212" t="s">
        <v>451</v>
      </c>
      <c r="C212" t="s">
        <v>452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40</v>
      </c>
      <c r="J212">
        <v>0</v>
      </c>
      <c r="K212">
        <v>0</v>
      </c>
      <c r="L212">
        <f t="shared" si="3"/>
        <v>40</v>
      </c>
    </row>
    <row r="213" spans="1:12" x14ac:dyDescent="0.25">
      <c r="A213" t="s">
        <v>433</v>
      </c>
      <c r="B213" t="s">
        <v>453</v>
      </c>
      <c r="C213" t="s">
        <v>454</v>
      </c>
      <c r="D213">
        <v>0</v>
      </c>
      <c r="E213">
        <v>0</v>
      </c>
      <c r="F213">
        <v>0</v>
      </c>
      <c r="G213">
        <v>0</v>
      </c>
      <c r="H213">
        <v>40</v>
      </c>
      <c r="I213">
        <v>0</v>
      </c>
      <c r="J213">
        <v>0</v>
      </c>
      <c r="K213">
        <v>0</v>
      </c>
      <c r="L213">
        <f t="shared" si="3"/>
        <v>40</v>
      </c>
    </row>
    <row r="214" spans="1:12" x14ac:dyDescent="0.25">
      <c r="A214" t="s">
        <v>433</v>
      </c>
      <c r="B214" t="s">
        <v>443</v>
      </c>
      <c r="C214" t="s">
        <v>444</v>
      </c>
      <c r="D214">
        <v>0</v>
      </c>
      <c r="E214">
        <v>0</v>
      </c>
      <c r="F214">
        <v>10</v>
      </c>
      <c r="G214">
        <v>3</v>
      </c>
      <c r="H214">
        <v>40</v>
      </c>
      <c r="I214">
        <v>0</v>
      </c>
      <c r="J214">
        <v>10</v>
      </c>
      <c r="K214">
        <v>0</v>
      </c>
      <c r="L214">
        <f t="shared" si="3"/>
        <v>63</v>
      </c>
    </row>
    <row r="215" spans="1:12" x14ac:dyDescent="0.25">
      <c r="A215" t="s">
        <v>433</v>
      </c>
      <c r="B215" t="s">
        <v>455</v>
      </c>
      <c r="C215" t="s">
        <v>456</v>
      </c>
      <c r="D215">
        <v>0</v>
      </c>
      <c r="E215">
        <v>0</v>
      </c>
      <c r="F215">
        <v>0</v>
      </c>
      <c r="G215">
        <v>0</v>
      </c>
      <c r="H215">
        <v>40</v>
      </c>
      <c r="I215">
        <v>0</v>
      </c>
      <c r="J215">
        <v>0</v>
      </c>
      <c r="K215">
        <v>10</v>
      </c>
      <c r="L215">
        <f t="shared" si="3"/>
        <v>50</v>
      </c>
    </row>
    <row r="216" spans="1:12" x14ac:dyDescent="0.25">
      <c r="A216" t="s">
        <v>433</v>
      </c>
      <c r="B216" t="s">
        <v>457</v>
      </c>
      <c r="C216" t="s">
        <v>458</v>
      </c>
      <c r="D216">
        <v>0</v>
      </c>
      <c r="E216">
        <v>0</v>
      </c>
      <c r="F216">
        <v>0</v>
      </c>
      <c r="G216">
        <v>0</v>
      </c>
      <c r="H216">
        <v>40</v>
      </c>
      <c r="I216">
        <v>0</v>
      </c>
      <c r="J216">
        <v>0</v>
      </c>
      <c r="K216">
        <v>0</v>
      </c>
      <c r="L216">
        <f t="shared" si="3"/>
        <v>40</v>
      </c>
    </row>
    <row r="217" spans="1:12" x14ac:dyDescent="0.25">
      <c r="A217" t="s">
        <v>433</v>
      </c>
      <c r="B217" t="s">
        <v>434</v>
      </c>
      <c r="C217" t="s">
        <v>435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25</v>
      </c>
      <c r="J217">
        <v>0</v>
      </c>
      <c r="K217">
        <v>0</v>
      </c>
      <c r="L217">
        <f t="shared" si="3"/>
        <v>25</v>
      </c>
    </row>
    <row r="218" spans="1:12" x14ac:dyDescent="0.25">
      <c r="A218" t="s">
        <v>433</v>
      </c>
      <c r="B218" t="s">
        <v>445</v>
      </c>
      <c r="C218" t="s">
        <v>446</v>
      </c>
      <c r="D218">
        <v>58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f t="shared" si="3"/>
        <v>58</v>
      </c>
    </row>
    <row r="219" spans="1:12" x14ac:dyDescent="0.25">
      <c r="A219" t="s">
        <v>433</v>
      </c>
      <c r="B219" t="s">
        <v>447</v>
      </c>
      <c r="C219" t="s">
        <v>448</v>
      </c>
      <c r="D219">
        <v>75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f t="shared" si="3"/>
        <v>75</v>
      </c>
    </row>
    <row r="220" spans="1:12" x14ac:dyDescent="0.25">
      <c r="A220" t="s">
        <v>433</v>
      </c>
      <c r="B220" t="s">
        <v>449</v>
      </c>
      <c r="C220" t="s">
        <v>450</v>
      </c>
      <c r="D220">
        <v>0</v>
      </c>
      <c r="E220">
        <v>50</v>
      </c>
      <c r="F220">
        <v>38</v>
      </c>
      <c r="G220">
        <v>27</v>
      </c>
      <c r="H220">
        <v>75</v>
      </c>
      <c r="I220">
        <v>0</v>
      </c>
      <c r="J220">
        <v>0</v>
      </c>
      <c r="K220">
        <v>0</v>
      </c>
      <c r="L220">
        <f t="shared" si="3"/>
        <v>190</v>
      </c>
    </row>
    <row r="221" spans="1:12" x14ac:dyDescent="0.25">
      <c r="A221" t="s">
        <v>459</v>
      </c>
      <c r="B221" t="s">
        <v>460</v>
      </c>
      <c r="C221" t="s">
        <v>461</v>
      </c>
      <c r="D221">
        <v>75</v>
      </c>
      <c r="E221">
        <v>28</v>
      </c>
      <c r="F221">
        <v>21</v>
      </c>
      <c r="G221">
        <v>15</v>
      </c>
      <c r="H221">
        <v>0</v>
      </c>
      <c r="I221">
        <v>0</v>
      </c>
      <c r="J221">
        <v>0</v>
      </c>
      <c r="K221">
        <v>0</v>
      </c>
      <c r="L221">
        <f t="shared" si="3"/>
        <v>139</v>
      </c>
    </row>
    <row r="222" spans="1:12" x14ac:dyDescent="0.25">
      <c r="A222" t="s">
        <v>459</v>
      </c>
      <c r="B222" t="s">
        <v>462</v>
      </c>
      <c r="C222" t="s">
        <v>463</v>
      </c>
      <c r="D222">
        <v>0</v>
      </c>
      <c r="E222">
        <v>99</v>
      </c>
      <c r="F222">
        <v>139</v>
      </c>
      <c r="G222">
        <v>72</v>
      </c>
      <c r="H222">
        <v>0</v>
      </c>
      <c r="I222">
        <v>100</v>
      </c>
      <c r="J222">
        <v>0</v>
      </c>
      <c r="K222">
        <v>0</v>
      </c>
      <c r="L222">
        <f t="shared" si="3"/>
        <v>410</v>
      </c>
    </row>
    <row r="223" spans="1:12" x14ac:dyDescent="0.25">
      <c r="A223" t="s">
        <v>459</v>
      </c>
      <c r="B223" t="s">
        <v>464</v>
      </c>
      <c r="C223" t="s">
        <v>465</v>
      </c>
      <c r="D223">
        <v>200</v>
      </c>
      <c r="E223">
        <v>89</v>
      </c>
      <c r="F223">
        <v>0</v>
      </c>
      <c r="G223">
        <v>27</v>
      </c>
      <c r="H223">
        <v>100</v>
      </c>
      <c r="I223">
        <v>0</v>
      </c>
      <c r="J223">
        <v>0</v>
      </c>
      <c r="K223">
        <v>0</v>
      </c>
      <c r="L223">
        <f t="shared" si="3"/>
        <v>416</v>
      </c>
    </row>
    <row r="224" spans="1:12" x14ac:dyDescent="0.25">
      <c r="A224" t="s">
        <v>459</v>
      </c>
      <c r="B224" t="s">
        <v>466</v>
      </c>
      <c r="C224" t="s">
        <v>467</v>
      </c>
      <c r="D224">
        <v>0</v>
      </c>
      <c r="E224">
        <v>0</v>
      </c>
      <c r="F224">
        <v>10</v>
      </c>
      <c r="G224">
        <v>3</v>
      </c>
      <c r="H224">
        <v>0</v>
      </c>
      <c r="I224">
        <v>0</v>
      </c>
      <c r="J224">
        <v>0</v>
      </c>
      <c r="K224">
        <v>0</v>
      </c>
      <c r="L224">
        <f t="shared" si="3"/>
        <v>13</v>
      </c>
    </row>
    <row r="225" spans="1:12" x14ac:dyDescent="0.25">
      <c r="A225" t="s">
        <v>459</v>
      </c>
      <c r="B225" t="s">
        <v>468</v>
      </c>
      <c r="C225" t="s">
        <v>469</v>
      </c>
      <c r="D225">
        <v>25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f t="shared" si="3"/>
        <v>25</v>
      </c>
    </row>
    <row r="226" spans="1:12" x14ac:dyDescent="0.25">
      <c r="A226" t="s">
        <v>459</v>
      </c>
      <c r="B226" t="s">
        <v>518</v>
      </c>
      <c r="C226" t="s">
        <v>519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40</v>
      </c>
      <c r="J226">
        <v>0</v>
      </c>
      <c r="K226">
        <v>10</v>
      </c>
      <c r="L226">
        <f t="shared" si="3"/>
        <v>50</v>
      </c>
    </row>
    <row r="227" spans="1:12" x14ac:dyDescent="0.25">
      <c r="A227" t="s">
        <v>459</v>
      </c>
      <c r="B227" t="s">
        <v>470</v>
      </c>
      <c r="C227" t="s">
        <v>471</v>
      </c>
      <c r="D227">
        <v>0</v>
      </c>
      <c r="E227">
        <v>45</v>
      </c>
      <c r="F227">
        <v>0</v>
      </c>
      <c r="G227">
        <v>14</v>
      </c>
      <c r="H227">
        <v>0</v>
      </c>
      <c r="I227">
        <v>0</v>
      </c>
      <c r="J227">
        <v>0</v>
      </c>
      <c r="K227">
        <v>30</v>
      </c>
      <c r="L227">
        <f t="shared" si="3"/>
        <v>89</v>
      </c>
    </row>
    <row r="228" spans="1:12" x14ac:dyDescent="0.25">
      <c r="A228" t="s">
        <v>459</v>
      </c>
      <c r="B228" t="s">
        <v>472</v>
      </c>
      <c r="C228" t="s">
        <v>369</v>
      </c>
      <c r="D228">
        <v>100</v>
      </c>
      <c r="E228">
        <v>0</v>
      </c>
      <c r="F228">
        <v>200</v>
      </c>
      <c r="G228">
        <v>60</v>
      </c>
      <c r="H228">
        <v>0</v>
      </c>
      <c r="I228">
        <v>0</v>
      </c>
      <c r="J228">
        <v>0</v>
      </c>
      <c r="K228">
        <v>0</v>
      </c>
      <c r="L228">
        <f t="shared" si="3"/>
        <v>360</v>
      </c>
    </row>
    <row r="229" spans="1:12" x14ac:dyDescent="0.25">
      <c r="A229" t="s">
        <v>459</v>
      </c>
      <c r="B229" t="s">
        <v>473</v>
      </c>
      <c r="C229" t="s">
        <v>474</v>
      </c>
      <c r="D229">
        <v>14</v>
      </c>
      <c r="E229">
        <v>0</v>
      </c>
      <c r="F229">
        <v>39</v>
      </c>
      <c r="G229">
        <v>12</v>
      </c>
      <c r="H229">
        <v>0</v>
      </c>
      <c r="I229">
        <v>0</v>
      </c>
      <c r="J229">
        <v>0</v>
      </c>
      <c r="K229">
        <v>0</v>
      </c>
      <c r="L229">
        <f t="shared" si="3"/>
        <v>65</v>
      </c>
    </row>
    <row r="230" spans="1:12" x14ac:dyDescent="0.25">
      <c r="A230" t="s">
        <v>459</v>
      </c>
      <c r="B230" t="s">
        <v>475</v>
      </c>
      <c r="C230" t="s">
        <v>476</v>
      </c>
      <c r="D230">
        <v>0</v>
      </c>
      <c r="E230">
        <v>0</v>
      </c>
      <c r="F230">
        <f>15-15</f>
        <v>0</v>
      </c>
      <c r="G230">
        <f>5-5</f>
        <v>0</v>
      </c>
      <c r="H230">
        <v>0</v>
      </c>
      <c r="I230">
        <v>0</v>
      </c>
      <c r="J230">
        <v>0</v>
      </c>
      <c r="K230">
        <v>0</v>
      </c>
      <c r="L230">
        <f t="shared" si="3"/>
        <v>0</v>
      </c>
    </row>
    <row r="231" spans="1:12" x14ac:dyDescent="0.25">
      <c r="A231" t="s">
        <v>459</v>
      </c>
      <c r="B231" t="s">
        <v>477</v>
      </c>
      <c r="C231" t="s">
        <v>478</v>
      </c>
      <c r="D231">
        <v>0</v>
      </c>
      <c r="E231">
        <v>28</v>
      </c>
      <c r="F231">
        <v>0</v>
      </c>
      <c r="G231">
        <v>9</v>
      </c>
      <c r="H231">
        <v>75</v>
      </c>
      <c r="I231">
        <v>0</v>
      </c>
      <c r="J231">
        <v>0</v>
      </c>
      <c r="K231">
        <v>0</v>
      </c>
      <c r="L231">
        <f t="shared" si="3"/>
        <v>112</v>
      </c>
    </row>
    <row r="232" spans="1:12" x14ac:dyDescent="0.25">
      <c r="A232" t="s">
        <v>459</v>
      </c>
      <c r="B232" t="s">
        <v>522</v>
      </c>
      <c r="C232" t="s">
        <v>523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75</v>
      </c>
      <c r="J232">
        <v>0</v>
      </c>
      <c r="K232">
        <v>0</v>
      </c>
      <c r="L232">
        <f t="shared" si="3"/>
        <v>75</v>
      </c>
    </row>
    <row r="233" spans="1:12" x14ac:dyDescent="0.25">
      <c r="A233" t="s">
        <v>459</v>
      </c>
      <c r="B233" t="s">
        <v>479</v>
      </c>
      <c r="C233" t="s">
        <v>365</v>
      </c>
      <c r="D233">
        <v>0</v>
      </c>
      <c r="E233">
        <v>28</v>
      </c>
      <c r="F233">
        <v>30</v>
      </c>
      <c r="G233">
        <v>18</v>
      </c>
      <c r="H233">
        <v>0</v>
      </c>
      <c r="I233">
        <v>0</v>
      </c>
      <c r="J233">
        <v>0</v>
      </c>
      <c r="K233">
        <v>0</v>
      </c>
      <c r="L233">
        <f t="shared" si="3"/>
        <v>76</v>
      </c>
    </row>
    <row r="234" spans="1:12" x14ac:dyDescent="0.25">
      <c r="A234" t="s">
        <v>459</v>
      </c>
      <c r="B234" t="s">
        <v>520</v>
      </c>
      <c r="C234" t="s">
        <v>521</v>
      </c>
      <c r="D234">
        <v>0</v>
      </c>
      <c r="E234">
        <v>0</v>
      </c>
      <c r="F234">
        <v>0</v>
      </c>
      <c r="G234">
        <v>0</v>
      </c>
      <c r="H234">
        <v>40</v>
      </c>
      <c r="I234">
        <v>0</v>
      </c>
      <c r="J234">
        <v>0</v>
      </c>
      <c r="K234">
        <v>10</v>
      </c>
      <c r="L234">
        <f t="shared" si="3"/>
        <v>50</v>
      </c>
    </row>
    <row r="235" spans="1:12" x14ac:dyDescent="0.25">
      <c r="A235" t="s">
        <v>459</v>
      </c>
      <c r="B235" t="s">
        <v>480</v>
      </c>
      <c r="C235" t="s">
        <v>481</v>
      </c>
      <c r="D235">
        <v>200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f t="shared" si="3"/>
        <v>200</v>
      </c>
    </row>
    <row r="236" spans="1:12" x14ac:dyDescent="0.25">
      <c r="A236" t="s">
        <v>459</v>
      </c>
      <c r="B236" t="s">
        <v>482</v>
      </c>
      <c r="C236" t="s">
        <v>483</v>
      </c>
      <c r="D236">
        <v>0</v>
      </c>
      <c r="E236">
        <v>19</v>
      </c>
      <c r="F236">
        <v>27</v>
      </c>
      <c r="G236">
        <v>14</v>
      </c>
      <c r="H236">
        <v>40</v>
      </c>
      <c r="I236">
        <v>0</v>
      </c>
      <c r="J236">
        <v>0</v>
      </c>
      <c r="K236">
        <v>0</v>
      </c>
      <c r="L236">
        <f t="shared" si="3"/>
        <v>100</v>
      </c>
    </row>
    <row r="237" spans="1:12" x14ac:dyDescent="0.25">
      <c r="A237" t="s">
        <v>459</v>
      </c>
      <c r="B237" t="s">
        <v>484</v>
      </c>
      <c r="C237" t="s">
        <v>485</v>
      </c>
      <c r="D237">
        <v>25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f t="shared" si="3"/>
        <v>25</v>
      </c>
    </row>
    <row r="238" spans="1:12" x14ac:dyDescent="0.25">
      <c r="A238" t="s">
        <v>459</v>
      </c>
      <c r="B238" t="s">
        <v>486</v>
      </c>
      <c r="C238" t="s">
        <v>487</v>
      </c>
      <c r="D238">
        <v>75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f t="shared" si="3"/>
        <v>75</v>
      </c>
    </row>
    <row r="239" spans="1:12" x14ac:dyDescent="0.25">
      <c r="A239" t="s">
        <v>459</v>
      </c>
      <c r="B239" t="s">
        <v>488</v>
      </c>
      <c r="C239" t="s">
        <v>489</v>
      </c>
      <c r="D239">
        <v>0</v>
      </c>
      <c r="E239">
        <v>25</v>
      </c>
      <c r="F239">
        <v>0</v>
      </c>
      <c r="G239">
        <v>8</v>
      </c>
      <c r="H239">
        <v>0</v>
      </c>
      <c r="I239">
        <v>0</v>
      </c>
      <c r="J239">
        <v>0</v>
      </c>
      <c r="K239">
        <v>0</v>
      </c>
      <c r="L239">
        <f t="shared" si="3"/>
        <v>33</v>
      </c>
    </row>
    <row r="240" spans="1:12" x14ac:dyDescent="0.25">
      <c r="A240" t="s">
        <v>459</v>
      </c>
      <c r="B240" t="s">
        <v>490</v>
      </c>
      <c r="C240" t="s">
        <v>491</v>
      </c>
      <c r="D240">
        <v>0</v>
      </c>
      <c r="E240">
        <v>0</v>
      </c>
      <c r="F240">
        <v>10</v>
      </c>
      <c r="G240">
        <v>3</v>
      </c>
      <c r="H240">
        <v>0</v>
      </c>
      <c r="I240">
        <v>0</v>
      </c>
      <c r="J240">
        <v>0</v>
      </c>
      <c r="K240">
        <v>0</v>
      </c>
      <c r="L240">
        <f t="shared" si="3"/>
        <v>13</v>
      </c>
    </row>
    <row r="241" spans="1:12" x14ac:dyDescent="0.25">
      <c r="A241" t="s">
        <v>459</v>
      </c>
      <c r="B241" t="s">
        <v>492</v>
      </c>
      <c r="C241" t="s">
        <v>493</v>
      </c>
      <c r="D241">
        <v>0</v>
      </c>
      <c r="E241">
        <v>0</v>
      </c>
      <c r="F241">
        <v>10</v>
      </c>
      <c r="G241">
        <v>3</v>
      </c>
      <c r="H241">
        <v>0</v>
      </c>
      <c r="I241">
        <v>0</v>
      </c>
      <c r="J241">
        <v>0</v>
      </c>
      <c r="K241">
        <v>0</v>
      </c>
      <c r="L241">
        <f t="shared" si="3"/>
        <v>13</v>
      </c>
    </row>
    <row r="242" spans="1:12" x14ac:dyDescent="0.25">
      <c r="A242" t="s">
        <v>459</v>
      </c>
      <c r="B242" t="s">
        <v>494</v>
      </c>
      <c r="C242" t="s">
        <v>495</v>
      </c>
      <c r="D242">
        <v>0</v>
      </c>
      <c r="E242">
        <v>0</v>
      </c>
      <c r="F242">
        <v>30</v>
      </c>
      <c r="G242">
        <v>9</v>
      </c>
      <c r="H242">
        <v>0</v>
      </c>
      <c r="I242">
        <v>30</v>
      </c>
      <c r="J242">
        <v>0</v>
      </c>
      <c r="K242">
        <v>10</v>
      </c>
      <c r="L242">
        <f t="shared" si="3"/>
        <v>79</v>
      </c>
    </row>
    <row r="243" spans="1:12" x14ac:dyDescent="0.25">
      <c r="A243" t="s">
        <v>459</v>
      </c>
      <c r="B243" t="s">
        <v>496</v>
      </c>
      <c r="C243" t="s">
        <v>497</v>
      </c>
      <c r="D243">
        <v>0</v>
      </c>
      <c r="E243">
        <v>0</v>
      </c>
      <c r="F243">
        <f>8-8</f>
        <v>0</v>
      </c>
      <c r="G243">
        <f>3-3</f>
        <v>0</v>
      </c>
      <c r="H243">
        <v>0</v>
      </c>
      <c r="I243">
        <v>0</v>
      </c>
      <c r="J243">
        <v>0</v>
      </c>
      <c r="K243">
        <v>0</v>
      </c>
      <c r="L243">
        <f t="shared" si="3"/>
        <v>0</v>
      </c>
    </row>
    <row r="244" spans="1:12" x14ac:dyDescent="0.25">
      <c r="A244" t="s">
        <v>459</v>
      </c>
      <c r="B244" t="s">
        <v>498</v>
      </c>
      <c r="C244" t="s">
        <v>499</v>
      </c>
      <c r="D244">
        <v>75</v>
      </c>
      <c r="E244">
        <v>25</v>
      </c>
      <c r="F244">
        <v>35</v>
      </c>
      <c r="G244">
        <v>18</v>
      </c>
      <c r="H244">
        <v>40</v>
      </c>
      <c r="I244">
        <v>0</v>
      </c>
      <c r="J244">
        <v>0</v>
      </c>
      <c r="K244">
        <v>0</v>
      </c>
      <c r="L244">
        <f t="shared" si="3"/>
        <v>193</v>
      </c>
    </row>
    <row r="245" spans="1:12" x14ac:dyDescent="0.25">
      <c r="A245" t="s">
        <v>459</v>
      </c>
      <c r="B245" t="s">
        <v>500</v>
      </c>
      <c r="C245" t="s">
        <v>501</v>
      </c>
      <c r="D245">
        <v>0</v>
      </c>
      <c r="E245">
        <v>0</v>
      </c>
      <c r="F245">
        <v>10</v>
      </c>
      <c r="G245">
        <v>3</v>
      </c>
      <c r="H245">
        <v>40</v>
      </c>
      <c r="I245">
        <v>0</v>
      </c>
      <c r="J245">
        <v>0</v>
      </c>
      <c r="K245">
        <v>0</v>
      </c>
      <c r="L245">
        <f t="shared" si="3"/>
        <v>53</v>
      </c>
    </row>
    <row r="246" spans="1:12" x14ac:dyDescent="0.25">
      <c r="A246" t="s">
        <v>459</v>
      </c>
      <c r="B246" t="s">
        <v>502</v>
      </c>
      <c r="C246" t="s">
        <v>503</v>
      </c>
      <c r="D246">
        <v>0</v>
      </c>
      <c r="E246">
        <v>0</v>
      </c>
      <c r="F246">
        <v>30</v>
      </c>
      <c r="G246">
        <v>9</v>
      </c>
      <c r="H246">
        <v>0</v>
      </c>
      <c r="I246">
        <v>0</v>
      </c>
      <c r="J246">
        <v>0</v>
      </c>
      <c r="K246">
        <v>0</v>
      </c>
      <c r="L246">
        <f t="shared" si="3"/>
        <v>39</v>
      </c>
    </row>
    <row r="247" spans="1:12" x14ac:dyDescent="0.25">
      <c r="A247" t="s">
        <v>459</v>
      </c>
      <c r="B247" t="s">
        <v>504</v>
      </c>
      <c r="C247" t="s">
        <v>505</v>
      </c>
      <c r="D247">
        <v>0</v>
      </c>
      <c r="E247">
        <v>25</v>
      </c>
      <c r="F247">
        <v>60</v>
      </c>
      <c r="G247">
        <v>26</v>
      </c>
      <c r="H247">
        <v>40</v>
      </c>
      <c r="I247">
        <v>0</v>
      </c>
      <c r="J247">
        <v>0</v>
      </c>
      <c r="K247">
        <v>0</v>
      </c>
      <c r="L247">
        <f t="shared" si="3"/>
        <v>151</v>
      </c>
    </row>
    <row r="248" spans="1:12" x14ac:dyDescent="0.25">
      <c r="A248" t="s">
        <v>459</v>
      </c>
      <c r="B248" t="s">
        <v>506</v>
      </c>
      <c r="C248" t="s">
        <v>507</v>
      </c>
      <c r="D248">
        <v>35</v>
      </c>
      <c r="E248">
        <v>28</v>
      </c>
      <c r="F248">
        <v>39</v>
      </c>
      <c r="G248">
        <v>21</v>
      </c>
      <c r="H248">
        <v>0</v>
      </c>
      <c r="I248">
        <v>0</v>
      </c>
      <c r="J248">
        <v>10</v>
      </c>
      <c r="K248">
        <v>0</v>
      </c>
      <c r="L248">
        <f t="shared" si="3"/>
        <v>133</v>
      </c>
    </row>
    <row r="249" spans="1:12" x14ac:dyDescent="0.25">
      <c r="A249" t="s">
        <v>459</v>
      </c>
      <c r="B249" t="s">
        <v>508</v>
      </c>
      <c r="C249" t="s">
        <v>509</v>
      </c>
      <c r="D249">
        <v>125</v>
      </c>
      <c r="E249">
        <v>0</v>
      </c>
      <c r="F249">
        <v>40</v>
      </c>
      <c r="G249">
        <v>12</v>
      </c>
      <c r="H249">
        <v>0</v>
      </c>
      <c r="I249">
        <v>0</v>
      </c>
      <c r="J249">
        <v>10</v>
      </c>
      <c r="K249">
        <v>0</v>
      </c>
      <c r="L249">
        <f t="shared" si="3"/>
        <v>187</v>
      </c>
    </row>
    <row r="250" spans="1:12" x14ac:dyDescent="0.25">
      <c r="A250" t="s">
        <v>459</v>
      </c>
      <c r="B250" t="s">
        <v>510</v>
      </c>
      <c r="C250" t="s">
        <v>511</v>
      </c>
      <c r="D250">
        <v>75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10</v>
      </c>
      <c r="K250">
        <v>0</v>
      </c>
      <c r="L250">
        <f t="shared" si="3"/>
        <v>85</v>
      </c>
    </row>
    <row r="251" spans="1:12" x14ac:dyDescent="0.25">
      <c r="A251" t="s">
        <v>459</v>
      </c>
      <c r="B251" t="s">
        <v>512</v>
      </c>
      <c r="C251" t="s">
        <v>513</v>
      </c>
      <c r="D251">
        <v>43</v>
      </c>
      <c r="E251">
        <v>22</v>
      </c>
      <c r="F251">
        <v>0</v>
      </c>
      <c r="G251">
        <v>7</v>
      </c>
      <c r="H251">
        <v>0</v>
      </c>
      <c r="I251">
        <v>0</v>
      </c>
      <c r="J251">
        <v>0</v>
      </c>
      <c r="K251">
        <v>10</v>
      </c>
      <c r="L251">
        <f t="shared" si="3"/>
        <v>82</v>
      </c>
    </row>
    <row r="252" spans="1:12" x14ac:dyDescent="0.25">
      <c r="A252" t="s">
        <v>459</v>
      </c>
      <c r="B252" t="s">
        <v>514</v>
      </c>
      <c r="C252" t="s">
        <v>515</v>
      </c>
      <c r="D252">
        <v>50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f t="shared" si="3"/>
        <v>50</v>
      </c>
    </row>
    <row r="253" spans="1:12" x14ac:dyDescent="0.25">
      <c r="A253" t="s">
        <v>459</v>
      </c>
      <c r="B253" t="s">
        <v>516</v>
      </c>
      <c r="C253" t="s">
        <v>517</v>
      </c>
      <c r="D253">
        <v>75</v>
      </c>
      <c r="E253">
        <v>89</v>
      </c>
      <c r="F253">
        <v>0</v>
      </c>
      <c r="G253">
        <v>27</v>
      </c>
      <c r="H253">
        <v>0</v>
      </c>
      <c r="I253">
        <v>100</v>
      </c>
      <c r="J253">
        <v>0</v>
      </c>
      <c r="K253">
        <v>0</v>
      </c>
      <c r="L253">
        <f t="shared" si="3"/>
        <v>291</v>
      </c>
    </row>
    <row r="254" spans="1:12" x14ac:dyDescent="0.25">
      <c r="A254" t="s">
        <v>524</v>
      </c>
      <c r="B254" t="s">
        <v>525</v>
      </c>
      <c r="C254" t="s">
        <v>526</v>
      </c>
      <c r="D254">
        <v>0</v>
      </c>
      <c r="E254">
        <v>89</v>
      </c>
      <c r="F254">
        <v>0</v>
      </c>
      <c r="G254">
        <v>27</v>
      </c>
      <c r="H254">
        <v>0</v>
      </c>
      <c r="I254">
        <v>0</v>
      </c>
      <c r="J254">
        <v>0</v>
      </c>
      <c r="K254">
        <v>0</v>
      </c>
      <c r="L254">
        <f t="shared" si="3"/>
        <v>116</v>
      </c>
    </row>
    <row r="255" spans="1:12" x14ac:dyDescent="0.25">
      <c r="A255" t="s">
        <v>524</v>
      </c>
      <c r="B255" t="s">
        <v>527</v>
      </c>
      <c r="C255" t="s">
        <v>528</v>
      </c>
      <c r="D255">
        <v>0</v>
      </c>
      <c r="E255">
        <v>0</v>
      </c>
      <c r="F255">
        <v>30</v>
      </c>
      <c r="G255">
        <v>9</v>
      </c>
      <c r="H255">
        <v>0</v>
      </c>
      <c r="I255">
        <v>0</v>
      </c>
      <c r="J255">
        <v>0</v>
      </c>
      <c r="K255">
        <v>10</v>
      </c>
      <c r="L255">
        <f t="shared" si="3"/>
        <v>49</v>
      </c>
    </row>
    <row r="256" spans="1:12" x14ac:dyDescent="0.25">
      <c r="A256" t="s">
        <v>524</v>
      </c>
      <c r="B256" t="s">
        <v>529</v>
      </c>
      <c r="C256" t="s">
        <v>530</v>
      </c>
      <c r="D256">
        <v>15</v>
      </c>
      <c r="E256">
        <v>99</v>
      </c>
      <c r="F256">
        <v>0</v>
      </c>
      <c r="G256">
        <v>30</v>
      </c>
      <c r="H256">
        <v>0</v>
      </c>
      <c r="I256">
        <v>0</v>
      </c>
      <c r="J256">
        <v>50</v>
      </c>
      <c r="K256">
        <v>0</v>
      </c>
      <c r="L256">
        <f t="shared" si="3"/>
        <v>194</v>
      </c>
    </row>
    <row r="257" spans="1:12" x14ac:dyDescent="0.25">
      <c r="A257" t="s">
        <v>524</v>
      </c>
      <c r="B257" t="s">
        <v>531</v>
      </c>
      <c r="C257" t="s">
        <v>532</v>
      </c>
      <c r="D257">
        <v>50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f t="shared" si="3"/>
        <v>50</v>
      </c>
    </row>
    <row r="258" spans="1:12" x14ac:dyDescent="0.25">
      <c r="A258" t="s">
        <v>524</v>
      </c>
      <c r="B258" t="s">
        <v>533</v>
      </c>
      <c r="C258" t="s">
        <v>534</v>
      </c>
      <c r="D258">
        <v>100</v>
      </c>
      <c r="E258">
        <v>40</v>
      </c>
      <c r="F258">
        <v>0</v>
      </c>
      <c r="G258">
        <v>12</v>
      </c>
      <c r="H258">
        <v>0</v>
      </c>
      <c r="I258">
        <v>0</v>
      </c>
      <c r="J258">
        <v>0</v>
      </c>
      <c r="K258">
        <v>0</v>
      </c>
      <c r="L258">
        <f t="shared" si="3"/>
        <v>152</v>
      </c>
    </row>
    <row r="259" spans="1:12" x14ac:dyDescent="0.25">
      <c r="A259" t="s">
        <v>524</v>
      </c>
      <c r="B259" t="s">
        <v>535</v>
      </c>
      <c r="C259" t="s">
        <v>536</v>
      </c>
      <c r="D259">
        <v>0</v>
      </c>
      <c r="E259">
        <v>50</v>
      </c>
      <c r="F259">
        <v>100</v>
      </c>
      <c r="G259">
        <v>45</v>
      </c>
      <c r="H259">
        <v>0</v>
      </c>
      <c r="I259">
        <v>75</v>
      </c>
      <c r="J259">
        <v>0</v>
      </c>
      <c r="K259">
        <v>0</v>
      </c>
      <c r="L259">
        <f t="shared" ref="L259:L322" si="4">D259+E259+F259+G259+H259+I259+J259+K259</f>
        <v>270</v>
      </c>
    </row>
    <row r="260" spans="1:12" x14ac:dyDescent="0.25">
      <c r="A260" t="s">
        <v>524</v>
      </c>
      <c r="B260" t="s">
        <v>537</v>
      </c>
      <c r="C260" t="s">
        <v>538</v>
      </c>
      <c r="D260">
        <v>0</v>
      </c>
      <c r="E260">
        <v>14</v>
      </c>
      <c r="F260">
        <v>0</v>
      </c>
      <c r="G260">
        <v>5</v>
      </c>
      <c r="H260">
        <v>0</v>
      </c>
      <c r="I260">
        <v>0</v>
      </c>
      <c r="J260">
        <v>0</v>
      </c>
      <c r="K260">
        <v>10</v>
      </c>
      <c r="L260">
        <f t="shared" si="4"/>
        <v>29</v>
      </c>
    </row>
    <row r="261" spans="1:12" x14ac:dyDescent="0.25">
      <c r="A261" t="s">
        <v>524</v>
      </c>
      <c r="B261" t="s">
        <v>539</v>
      </c>
      <c r="C261" t="s">
        <v>540</v>
      </c>
      <c r="D261">
        <v>0</v>
      </c>
      <c r="E261">
        <v>35</v>
      </c>
      <c r="F261">
        <v>26</v>
      </c>
      <c r="G261">
        <v>19</v>
      </c>
      <c r="H261">
        <v>0</v>
      </c>
      <c r="I261">
        <v>0</v>
      </c>
      <c r="J261">
        <v>30</v>
      </c>
      <c r="K261">
        <v>0</v>
      </c>
      <c r="L261">
        <f t="shared" si="4"/>
        <v>110</v>
      </c>
    </row>
    <row r="262" spans="1:12" x14ac:dyDescent="0.25">
      <c r="A262" t="s">
        <v>524</v>
      </c>
      <c r="B262" t="s">
        <v>541</v>
      </c>
      <c r="C262" t="s">
        <v>542</v>
      </c>
      <c r="D262">
        <v>75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f t="shared" si="4"/>
        <v>75</v>
      </c>
    </row>
    <row r="263" spans="1:12" x14ac:dyDescent="0.25">
      <c r="A263" t="s">
        <v>524</v>
      </c>
      <c r="B263" t="s">
        <v>543</v>
      </c>
      <c r="C263" t="s">
        <v>544</v>
      </c>
      <c r="D263">
        <v>0</v>
      </c>
      <c r="E263">
        <v>0</v>
      </c>
      <c r="F263">
        <v>15</v>
      </c>
      <c r="G263">
        <v>5</v>
      </c>
      <c r="H263">
        <v>0</v>
      </c>
      <c r="I263">
        <v>0</v>
      </c>
      <c r="J263">
        <v>10</v>
      </c>
      <c r="K263">
        <v>0</v>
      </c>
      <c r="L263">
        <f t="shared" si="4"/>
        <v>30</v>
      </c>
    </row>
    <row r="264" spans="1:12" x14ac:dyDescent="0.25">
      <c r="A264" t="s">
        <v>524</v>
      </c>
      <c r="B264" t="s">
        <v>545</v>
      </c>
      <c r="C264" t="s">
        <v>546</v>
      </c>
      <c r="D264">
        <v>0</v>
      </c>
      <c r="E264">
        <v>0</v>
      </c>
      <c r="F264">
        <v>30</v>
      </c>
      <c r="G264">
        <v>9</v>
      </c>
      <c r="H264">
        <v>0</v>
      </c>
      <c r="I264">
        <v>0</v>
      </c>
      <c r="J264">
        <v>0</v>
      </c>
      <c r="K264">
        <v>0</v>
      </c>
      <c r="L264">
        <f t="shared" si="4"/>
        <v>39</v>
      </c>
    </row>
    <row r="265" spans="1:12" x14ac:dyDescent="0.25">
      <c r="A265" t="s">
        <v>524</v>
      </c>
      <c r="B265" t="s">
        <v>547</v>
      </c>
      <c r="C265" t="s">
        <v>548</v>
      </c>
      <c r="D265">
        <v>0</v>
      </c>
      <c r="E265">
        <v>22</v>
      </c>
      <c r="F265">
        <v>31</v>
      </c>
      <c r="G265">
        <v>16</v>
      </c>
      <c r="H265">
        <v>0</v>
      </c>
      <c r="I265">
        <v>40</v>
      </c>
      <c r="J265">
        <v>0</v>
      </c>
      <c r="K265">
        <v>10</v>
      </c>
      <c r="L265">
        <f t="shared" si="4"/>
        <v>119</v>
      </c>
    </row>
    <row r="266" spans="1:12" x14ac:dyDescent="0.25">
      <c r="A266" t="s">
        <v>524</v>
      </c>
      <c r="B266" t="s">
        <v>549</v>
      </c>
      <c r="C266" t="s">
        <v>550</v>
      </c>
      <c r="D266">
        <v>0</v>
      </c>
      <c r="E266">
        <v>55</v>
      </c>
      <c r="F266">
        <v>25</v>
      </c>
      <c r="G266">
        <v>24</v>
      </c>
      <c r="H266">
        <v>0</v>
      </c>
      <c r="I266">
        <v>0</v>
      </c>
      <c r="J266">
        <v>0</v>
      </c>
      <c r="K266">
        <v>50</v>
      </c>
      <c r="L266">
        <f t="shared" si="4"/>
        <v>154</v>
      </c>
    </row>
    <row r="267" spans="1:12" x14ac:dyDescent="0.25">
      <c r="A267" t="s">
        <v>524</v>
      </c>
      <c r="B267" t="s">
        <v>551</v>
      </c>
      <c r="C267" t="s">
        <v>552</v>
      </c>
      <c r="D267">
        <v>60</v>
      </c>
      <c r="E267">
        <v>50</v>
      </c>
      <c r="F267">
        <v>0</v>
      </c>
      <c r="G267">
        <v>15</v>
      </c>
      <c r="H267">
        <v>0</v>
      </c>
      <c r="I267">
        <v>0</v>
      </c>
      <c r="J267">
        <v>0</v>
      </c>
      <c r="K267">
        <v>0</v>
      </c>
      <c r="L267">
        <f t="shared" si="4"/>
        <v>125</v>
      </c>
    </row>
    <row r="268" spans="1:12" x14ac:dyDescent="0.25">
      <c r="A268" t="s">
        <v>553</v>
      </c>
      <c r="B268" t="s">
        <v>554</v>
      </c>
      <c r="C268" t="s">
        <v>555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7</v>
      </c>
      <c r="J268">
        <v>5</v>
      </c>
      <c r="K268">
        <v>5</v>
      </c>
      <c r="L268">
        <f t="shared" si="4"/>
        <v>17</v>
      </c>
    </row>
    <row r="269" spans="1:12" x14ac:dyDescent="0.25">
      <c r="A269" t="s">
        <v>553</v>
      </c>
      <c r="B269" t="s">
        <v>556</v>
      </c>
      <c r="C269" t="s">
        <v>557</v>
      </c>
      <c r="D269">
        <v>0</v>
      </c>
      <c r="E269">
        <v>28</v>
      </c>
      <c r="F269">
        <v>0</v>
      </c>
      <c r="G269">
        <v>9</v>
      </c>
      <c r="H269">
        <v>0</v>
      </c>
      <c r="I269">
        <v>0</v>
      </c>
      <c r="J269">
        <v>0</v>
      </c>
      <c r="K269">
        <v>20</v>
      </c>
      <c r="L269">
        <f t="shared" si="4"/>
        <v>57</v>
      </c>
    </row>
    <row r="270" spans="1:12" x14ac:dyDescent="0.25">
      <c r="A270" t="s">
        <v>553</v>
      </c>
      <c r="B270" t="s">
        <v>558</v>
      </c>
      <c r="C270" t="s">
        <v>559</v>
      </c>
      <c r="D270">
        <v>0</v>
      </c>
      <c r="E270">
        <v>0</v>
      </c>
      <c r="F270">
        <v>30</v>
      </c>
      <c r="G270">
        <v>9</v>
      </c>
      <c r="H270">
        <v>40</v>
      </c>
      <c r="I270">
        <v>0</v>
      </c>
      <c r="J270">
        <v>0</v>
      </c>
      <c r="K270">
        <v>0</v>
      </c>
      <c r="L270">
        <f t="shared" si="4"/>
        <v>79</v>
      </c>
    </row>
    <row r="271" spans="1:12" x14ac:dyDescent="0.25">
      <c r="A271" t="s">
        <v>553</v>
      </c>
      <c r="B271" t="s">
        <v>560</v>
      </c>
      <c r="C271" t="s">
        <v>561</v>
      </c>
      <c r="D271">
        <v>0</v>
      </c>
      <c r="E271">
        <v>28</v>
      </c>
      <c r="F271">
        <v>21</v>
      </c>
      <c r="G271">
        <v>15</v>
      </c>
      <c r="H271">
        <v>75</v>
      </c>
      <c r="I271">
        <v>0</v>
      </c>
      <c r="J271">
        <v>0</v>
      </c>
      <c r="K271">
        <v>0</v>
      </c>
      <c r="L271">
        <f t="shared" si="4"/>
        <v>139</v>
      </c>
    </row>
    <row r="272" spans="1:12" x14ac:dyDescent="0.25">
      <c r="A272" t="s">
        <v>553</v>
      </c>
      <c r="B272" t="s">
        <v>562</v>
      </c>
      <c r="C272" t="s">
        <v>563</v>
      </c>
      <c r="D272">
        <v>30</v>
      </c>
      <c r="E272">
        <v>0</v>
      </c>
      <c r="F272">
        <v>0</v>
      </c>
      <c r="G272">
        <v>0</v>
      </c>
      <c r="H272">
        <v>20</v>
      </c>
      <c r="I272">
        <v>0</v>
      </c>
      <c r="J272">
        <v>0</v>
      </c>
      <c r="K272">
        <v>10</v>
      </c>
      <c r="L272">
        <f t="shared" si="4"/>
        <v>60</v>
      </c>
    </row>
    <row r="273" spans="1:12" x14ac:dyDescent="0.25">
      <c r="A273" t="s">
        <v>553</v>
      </c>
      <c r="B273" t="s">
        <v>564</v>
      </c>
      <c r="C273" t="s">
        <v>565</v>
      </c>
      <c r="D273">
        <v>100</v>
      </c>
      <c r="E273">
        <v>25</v>
      </c>
      <c r="F273">
        <v>35</v>
      </c>
      <c r="G273">
        <v>18</v>
      </c>
      <c r="H273">
        <v>40</v>
      </c>
      <c r="I273">
        <v>0</v>
      </c>
      <c r="J273">
        <v>0</v>
      </c>
      <c r="K273">
        <v>10</v>
      </c>
      <c r="L273">
        <f t="shared" si="4"/>
        <v>228</v>
      </c>
    </row>
    <row r="274" spans="1:12" x14ac:dyDescent="0.25">
      <c r="A274" t="s">
        <v>553</v>
      </c>
      <c r="B274" t="s">
        <v>566</v>
      </c>
      <c r="C274" t="s">
        <v>567</v>
      </c>
      <c r="D274">
        <v>0</v>
      </c>
      <c r="E274">
        <v>22</v>
      </c>
      <c r="F274">
        <v>0</v>
      </c>
      <c r="G274">
        <v>7</v>
      </c>
      <c r="H274">
        <v>0</v>
      </c>
      <c r="I274">
        <v>0</v>
      </c>
      <c r="J274">
        <v>0</v>
      </c>
      <c r="K274">
        <v>0</v>
      </c>
      <c r="L274">
        <f t="shared" si="4"/>
        <v>29</v>
      </c>
    </row>
    <row r="275" spans="1:12" x14ac:dyDescent="0.25">
      <c r="A275" t="s">
        <v>553</v>
      </c>
      <c r="B275" t="s">
        <v>572</v>
      </c>
      <c r="C275" t="s">
        <v>573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40</v>
      </c>
      <c r="J275">
        <v>0</v>
      </c>
      <c r="K275">
        <v>0</v>
      </c>
      <c r="L275">
        <f t="shared" si="4"/>
        <v>40</v>
      </c>
    </row>
    <row r="276" spans="1:12" x14ac:dyDescent="0.25">
      <c r="A276" t="s">
        <v>553</v>
      </c>
      <c r="B276" t="s">
        <v>574</v>
      </c>
      <c r="C276" t="s">
        <v>575</v>
      </c>
      <c r="D276">
        <v>0</v>
      </c>
      <c r="E276">
        <v>0</v>
      </c>
      <c r="F276">
        <v>0</v>
      </c>
      <c r="G276">
        <v>0</v>
      </c>
      <c r="H276">
        <v>40</v>
      </c>
      <c r="I276">
        <v>0</v>
      </c>
      <c r="J276">
        <v>0</v>
      </c>
      <c r="K276">
        <v>10</v>
      </c>
      <c r="L276">
        <f t="shared" si="4"/>
        <v>50</v>
      </c>
    </row>
    <row r="277" spans="1:12" x14ac:dyDescent="0.25">
      <c r="A277" t="s">
        <v>553</v>
      </c>
      <c r="B277" t="s">
        <v>568</v>
      </c>
      <c r="C277" t="s">
        <v>569</v>
      </c>
      <c r="D277">
        <v>50</v>
      </c>
      <c r="E277">
        <v>25</v>
      </c>
      <c r="F277">
        <v>0</v>
      </c>
      <c r="G277">
        <v>8</v>
      </c>
      <c r="H277">
        <v>0</v>
      </c>
      <c r="I277">
        <v>0</v>
      </c>
      <c r="J277">
        <v>0</v>
      </c>
      <c r="K277">
        <v>10</v>
      </c>
      <c r="L277">
        <f t="shared" si="4"/>
        <v>93</v>
      </c>
    </row>
    <row r="278" spans="1:12" x14ac:dyDescent="0.25">
      <c r="A278" t="s">
        <v>553</v>
      </c>
      <c r="B278" t="s">
        <v>570</v>
      </c>
      <c r="C278" t="s">
        <v>571</v>
      </c>
      <c r="D278">
        <v>0</v>
      </c>
      <c r="E278">
        <v>22</v>
      </c>
      <c r="F278">
        <v>0</v>
      </c>
      <c r="G278">
        <f>7-7</f>
        <v>0</v>
      </c>
      <c r="H278">
        <v>0</v>
      </c>
      <c r="I278">
        <v>0</v>
      </c>
      <c r="J278">
        <v>0</v>
      </c>
      <c r="K278">
        <v>0</v>
      </c>
      <c r="L278">
        <f t="shared" si="4"/>
        <v>22</v>
      </c>
    </row>
    <row r="279" spans="1:12" x14ac:dyDescent="0.25">
      <c r="A279" t="s">
        <v>576</v>
      </c>
      <c r="B279" t="s">
        <v>577</v>
      </c>
      <c r="C279" t="s">
        <v>578</v>
      </c>
      <c r="D279">
        <v>0</v>
      </c>
      <c r="E279">
        <v>0</v>
      </c>
      <c r="F279">
        <v>80</v>
      </c>
      <c r="G279">
        <v>24</v>
      </c>
      <c r="H279">
        <v>0</v>
      </c>
      <c r="I279">
        <v>0</v>
      </c>
      <c r="J279">
        <v>0</v>
      </c>
      <c r="K279">
        <v>0</v>
      </c>
      <c r="L279">
        <f t="shared" si="4"/>
        <v>104</v>
      </c>
    </row>
    <row r="280" spans="1:12" x14ac:dyDescent="0.25">
      <c r="A280" t="s">
        <v>576</v>
      </c>
      <c r="B280" t="s">
        <v>579</v>
      </c>
      <c r="C280" t="s">
        <v>580</v>
      </c>
      <c r="D280">
        <v>0</v>
      </c>
      <c r="E280">
        <v>0</v>
      </c>
      <c r="F280">
        <v>30</v>
      </c>
      <c r="G280">
        <v>9</v>
      </c>
      <c r="H280">
        <v>0</v>
      </c>
      <c r="I280">
        <v>0</v>
      </c>
      <c r="J280">
        <v>0</v>
      </c>
      <c r="K280">
        <v>0</v>
      </c>
      <c r="L280">
        <f t="shared" si="4"/>
        <v>39</v>
      </c>
    </row>
    <row r="281" spans="1:12" x14ac:dyDescent="0.25">
      <c r="A281" t="s">
        <v>576</v>
      </c>
      <c r="B281" t="s">
        <v>597</v>
      </c>
      <c r="C281" t="s">
        <v>598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40</v>
      </c>
      <c r="J281">
        <v>0</v>
      </c>
      <c r="K281">
        <v>0</v>
      </c>
      <c r="L281">
        <f t="shared" si="4"/>
        <v>40</v>
      </c>
    </row>
    <row r="282" spans="1:12" x14ac:dyDescent="0.25">
      <c r="A282" t="s">
        <v>576</v>
      </c>
      <c r="B282" t="s">
        <v>581</v>
      </c>
      <c r="C282" t="s">
        <v>582</v>
      </c>
      <c r="D282">
        <v>0</v>
      </c>
      <c r="E282">
        <v>0</v>
      </c>
      <c r="F282">
        <v>30</v>
      </c>
      <c r="G282">
        <v>9</v>
      </c>
      <c r="H282">
        <v>0</v>
      </c>
      <c r="I282">
        <v>0</v>
      </c>
      <c r="J282">
        <v>10</v>
      </c>
      <c r="K282">
        <v>0</v>
      </c>
      <c r="L282">
        <f t="shared" si="4"/>
        <v>49</v>
      </c>
    </row>
    <row r="283" spans="1:12" x14ac:dyDescent="0.25">
      <c r="A283" t="s">
        <v>576</v>
      </c>
      <c r="B283" t="s">
        <v>583</v>
      </c>
      <c r="C283" t="s">
        <v>584</v>
      </c>
      <c r="D283">
        <v>0</v>
      </c>
      <c r="E283">
        <v>25</v>
      </c>
      <c r="F283">
        <v>0</v>
      </c>
      <c r="G283">
        <v>8</v>
      </c>
      <c r="H283">
        <v>40</v>
      </c>
      <c r="I283">
        <v>0</v>
      </c>
      <c r="J283">
        <v>0</v>
      </c>
      <c r="K283">
        <v>0</v>
      </c>
      <c r="L283">
        <f t="shared" si="4"/>
        <v>73</v>
      </c>
    </row>
    <row r="284" spans="1:12" x14ac:dyDescent="0.25">
      <c r="A284" t="s">
        <v>576</v>
      </c>
      <c r="B284" t="s">
        <v>585</v>
      </c>
      <c r="C284" t="s">
        <v>586</v>
      </c>
      <c r="D284">
        <v>0</v>
      </c>
      <c r="E284">
        <v>45</v>
      </c>
      <c r="F284">
        <v>90</v>
      </c>
      <c r="G284">
        <v>41</v>
      </c>
      <c r="H284">
        <v>0</v>
      </c>
      <c r="I284">
        <v>75</v>
      </c>
      <c r="J284">
        <v>0</v>
      </c>
      <c r="K284">
        <v>0</v>
      </c>
      <c r="L284">
        <f t="shared" si="4"/>
        <v>251</v>
      </c>
    </row>
    <row r="285" spans="1:12" x14ac:dyDescent="0.25">
      <c r="A285" t="s">
        <v>576</v>
      </c>
      <c r="B285" t="s">
        <v>587</v>
      </c>
      <c r="C285" t="s">
        <v>588</v>
      </c>
      <c r="D285">
        <v>0</v>
      </c>
      <c r="E285">
        <v>55</v>
      </c>
      <c r="F285">
        <v>77</v>
      </c>
      <c r="G285">
        <v>40</v>
      </c>
      <c r="H285">
        <v>75</v>
      </c>
      <c r="I285">
        <v>0</v>
      </c>
      <c r="J285">
        <v>0</v>
      </c>
      <c r="K285">
        <v>0</v>
      </c>
      <c r="L285">
        <f t="shared" si="4"/>
        <v>247</v>
      </c>
    </row>
    <row r="286" spans="1:12" x14ac:dyDescent="0.25">
      <c r="A286" t="s">
        <v>576</v>
      </c>
      <c r="B286" t="s">
        <v>589</v>
      </c>
      <c r="C286" t="s">
        <v>590</v>
      </c>
      <c r="D286">
        <v>0</v>
      </c>
      <c r="E286">
        <v>35</v>
      </c>
      <c r="F286">
        <v>0</v>
      </c>
      <c r="G286">
        <v>11</v>
      </c>
      <c r="H286">
        <v>0</v>
      </c>
      <c r="I286">
        <v>0</v>
      </c>
      <c r="J286">
        <v>0</v>
      </c>
      <c r="K286">
        <v>0</v>
      </c>
      <c r="L286">
        <f t="shared" si="4"/>
        <v>46</v>
      </c>
    </row>
    <row r="287" spans="1:12" x14ac:dyDescent="0.25">
      <c r="A287" t="s">
        <v>576</v>
      </c>
      <c r="B287" t="s">
        <v>591</v>
      </c>
      <c r="C287" t="s">
        <v>592</v>
      </c>
      <c r="D287">
        <v>100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f t="shared" si="4"/>
        <v>100</v>
      </c>
    </row>
    <row r="288" spans="1:12" x14ac:dyDescent="0.25">
      <c r="A288" t="s">
        <v>576</v>
      </c>
      <c r="B288" t="s">
        <v>593</v>
      </c>
      <c r="C288" t="s">
        <v>594</v>
      </c>
      <c r="D288">
        <v>75</v>
      </c>
      <c r="E288">
        <v>28</v>
      </c>
      <c r="F288">
        <v>77</v>
      </c>
      <c r="G288">
        <v>32</v>
      </c>
      <c r="H288">
        <v>0</v>
      </c>
      <c r="I288">
        <v>0</v>
      </c>
      <c r="J288">
        <v>0</v>
      </c>
      <c r="K288">
        <v>0</v>
      </c>
      <c r="L288">
        <f t="shared" si="4"/>
        <v>212</v>
      </c>
    </row>
    <row r="289" spans="1:12" x14ac:dyDescent="0.25">
      <c r="A289" t="s">
        <v>576</v>
      </c>
      <c r="B289" t="s">
        <v>595</v>
      </c>
      <c r="C289" t="s">
        <v>596</v>
      </c>
      <c r="D289">
        <v>50</v>
      </c>
      <c r="E289">
        <v>99</v>
      </c>
      <c r="F289">
        <v>0</v>
      </c>
      <c r="G289">
        <v>30</v>
      </c>
      <c r="H289">
        <v>0</v>
      </c>
      <c r="I289">
        <v>0</v>
      </c>
      <c r="J289">
        <v>0</v>
      </c>
      <c r="K289">
        <v>0</v>
      </c>
      <c r="L289">
        <f t="shared" si="4"/>
        <v>179</v>
      </c>
    </row>
    <row r="290" spans="1:12" x14ac:dyDescent="0.25">
      <c r="A290" t="s">
        <v>599</v>
      </c>
      <c r="B290" t="s">
        <v>604</v>
      </c>
      <c r="C290" t="s">
        <v>605</v>
      </c>
      <c r="D290">
        <v>117</v>
      </c>
      <c r="E290">
        <v>35</v>
      </c>
      <c r="F290">
        <v>96</v>
      </c>
      <c r="G290">
        <v>40</v>
      </c>
      <c r="H290">
        <v>0</v>
      </c>
      <c r="I290">
        <v>0</v>
      </c>
      <c r="J290">
        <v>30</v>
      </c>
      <c r="K290">
        <v>0</v>
      </c>
      <c r="L290">
        <f t="shared" si="4"/>
        <v>318</v>
      </c>
    </row>
    <row r="291" spans="1:12" x14ac:dyDescent="0.25">
      <c r="A291" t="s">
        <v>599</v>
      </c>
      <c r="B291" t="s">
        <v>606</v>
      </c>
      <c r="C291" t="s">
        <v>607</v>
      </c>
      <c r="D291">
        <v>0</v>
      </c>
      <c r="E291">
        <v>99</v>
      </c>
      <c r="F291">
        <v>74</v>
      </c>
      <c r="G291">
        <v>52</v>
      </c>
      <c r="H291">
        <v>0</v>
      </c>
      <c r="I291">
        <v>0</v>
      </c>
      <c r="J291">
        <v>0</v>
      </c>
      <c r="K291">
        <v>0</v>
      </c>
      <c r="L291">
        <f t="shared" si="4"/>
        <v>225</v>
      </c>
    </row>
    <row r="292" spans="1:12" x14ac:dyDescent="0.25">
      <c r="A292" t="s">
        <v>599</v>
      </c>
      <c r="B292" t="s">
        <v>608</v>
      </c>
      <c r="C292" t="s">
        <v>609</v>
      </c>
      <c r="D292">
        <v>0</v>
      </c>
      <c r="E292">
        <v>0</v>
      </c>
      <c r="F292">
        <v>25</v>
      </c>
      <c r="G292">
        <v>8</v>
      </c>
      <c r="H292">
        <v>0</v>
      </c>
      <c r="I292">
        <v>0</v>
      </c>
      <c r="J292">
        <v>0</v>
      </c>
      <c r="K292">
        <v>0</v>
      </c>
      <c r="L292">
        <f t="shared" si="4"/>
        <v>33</v>
      </c>
    </row>
    <row r="293" spans="1:12" x14ac:dyDescent="0.25">
      <c r="A293" t="s">
        <v>599</v>
      </c>
      <c r="B293" t="s">
        <v>628</v>
      </c>
      <c r="C293" t="s">
        <v>629</v>
      </c>
      <c r="D293">
        <v>0</v>
      </c>
      <c r="E293">
        <v>0</v>
      </c>
      <c r="F293">
        <v>0</v>
      </c>
      <c r="G293">
        <v>0</v>
      </c>
      <c r="H293">
        <v>40</v>
      </c>
      <c r="I293">
        <v>0</v>
      </c>
      <c r="J293">
        <v>0</v>
      </c>
      <c r="K293">
        <v>0</v>
      </c>
      <c r="L293">
        <f t="shared" si="4"/>
        <v>40</v>
      </c>
    </row>
    <row r="294" spans="1:12" x14ac:dyDescent="0.25">
      <c r="A294" t="s">
        <v>599</v>
      </c>
      <c r="B294" t="s">
        <v>630</v>
      </c>
      <c r="C294" t="s">
        <v>631</v>
      </c>
      <c r="D294">
        <v>0</v>
      </c>
      <c r="E294">
        <v>0</v>
      </c>
      <c r="F294">
        <v>0</v>
      </c>
      <c r="G294">
        <v>0</v>
      </c>
      <c r="H294">
        <v>40</v>
      </c>
      <c r="I294">
        <v>0</v>
      </c>
      <c r="J294">
        <v>0</v>
      </c>
      <c r="K294">
        <v>0</v>
      </c>
      <c r="L294">
        <f t="shared" si="4"/>
        <v>40</v>
      </c>
    </row>
    <row r="295" spans="1:12" x14ac:dyDescent="0.25">
      <c r="A295" t="s">
        <v>599</v>
      </c>
      <c r="B295" t="s">
        <v>610</v>
      </c>
      <c r="C295" t="s">
        <v>611</v>
      </c>
      <c r="D295">
        <v>0</v>
      </c>
      <c r="E295">
        <v>0</v>
      </c>
      <c r="F295">
        <v>30</v>
      </c>
      <c r="G295">
        <v>9</v>
      </c>
      <c r="H295">
        <v>0</v>
      </c>
      <c r="I295">
        <v>0</v>
      </c>
      <c r="J295">
        <v>10</v>
      </c>
      <c r="K295">
        <v>0</v>
      </c>
      <c r="L295">
        <f t="shared" si="4"/>
        <v>49</v>
      </c>
    </row>
    <row r="296" spans="1:12" x14ac:dyDescent="0.25">
      <c r="A296" t="s">
        <v>599</v>
      </c>
      <c r="B296" t="s">
        <v>612</v>
      </c>
      <c r="C296" t="s">
        <v>613</v>
      </c>
      <c r="D296">
        <v>0</v>
      </c>
      <c r="E296">
        <v>28</v>
      </c>
      <c r="F296">
        <v>50</v>
      </c>
      <c r="G296">
        <v>24</v>
      </c>
      <c r="H296">
        <v>0</v>
      </c>
      <c r="I296">
        <v>0</v>
      </c>
      <c r="J296">
        <v>10</v>
      </c>
      <c r="K296">
        <v>0</v>
      </c>
      <c r="L296">
        <f t="shared" si="4"/>
        <v>112</v>
      </c>
    </row>
    <row r="297" spans="1:12" x14ac:dyDescent="0.25">
      <c r="A297" t="s">
        <v>599</v>
      </c>
      <c r="B297" t="s">
        <v>614</v>
      </c>
      <c r="C297" t="s">
        <v>615</v>
      </c>
      <c r="D297">
        <v>0</v>
      </c>
      <c r="E297">
        <v>11</v>
      </c>
      <c r="F297">
        <v>0</v>
      </c>
      <c r="G297">
        <v>4</v>
      </c>
      <c r="H297">
        <v>0</v>
      </c>
      <c r="I297">
        <v>0</v>
      </c>
      <c r="J297">
        <v>10</v>
      </c>
      <c r="K297">
        <v>0</v>
      </c>
      <c r="L297">
        <f t="shared" si="4"/>
        <v>25</v>
      </c>
    </row>
    <row r="298" spans="1:12" x14ac:dyDescent="0.25">
      <c r="A298" t="s">
        <v>599</v>
      </c>
      <c r="B298" t="s">
        <v>616</v>
      </c>
      <c r="C298" t="s">
        <v>617</v>
      </c>
      <c r="D298">
        <v>0</v>
      </c>
      <c r="E298">
        <v>0</v>
      </c>
      <c r="F298">
        <v>20</v>
      </c>
      <c r="G298">
        <v>6</v>
      </c>
      <c r="H298">
        <v>0</v>
      </c>
      <c r="I298">
        <v>0</v>
      </c>
      <c r="J298">
        <v>20</v>
      </c>
      <c r="K298">
        <v>0</v>
      </c>
      <c r="L298">
        <f t="shared" si="4"/>
        <v>46</v>
      </c>
    </row>
    <row r="299" spans="1:12" x14ac:dyDescent="0.25">
      <c r="A299" t="s">
        <v>599</v>
      </c>
      <c r="B299" t="s">
        <v>618</v>
      </c>
      <c r="C299" t="s">
        <v>619</v>
      </c>
      <c r="D299">
        <v>0</v>
      </c>
      <c r="E299">
        <v>19</v>
      </c>
      <c r="F299">
        <v>27</v>
      </c>
      <c r="G299">
        <v>14</v>
      </c>
      <c r="H299">
        <v>0</v>
      </c>
      <c r="I299">
        <v>40</v>
      </c>
      <c r="J299">
        <v>0</v>
      </c>
      <c r="K299">
        <v>0</v>
      </c>
      <c r="L299">
        <f t="shared" si="4"/>
        <v>100</v>
      </c>
    </row>
    <row r="300" spans="1:12" x14ac:dyDescent="0.25">
      <c r="A300" t="s">
        <v>599</v>
      </c>
      <c r="B300" t="s">
        <v>620</v>
      </c>
      <c r="C300" t="s">
        <v>621</v>
      </c>
      <c r="D300">
        <v>0</v>
      </c>
      <c r="E300">
        <v>28</v>
      </c>
      <c r="F300">
        <v>0</v>
      </c>
      <c r="G300">
        <v>9</v>
      </c>
      <c r="H300">
        <v>0</v>
      </c>
      <c r="I300">
        <v>13</v>
      </c>
      <c r="J300">
        <v>0</v>
      </c>
      <c r="K300">
        <v>10</v>
      </c>
      <c r="L300">
        <f t="shared" si="4"/>
        <v>60</v>
      </c>
    </row>
    <row r="301" spans="1:12" x14ac:dyDescent="0.25">
      <c r="A301" t="s">
        <v>599</v>
      </c>
      <c r="B301" t="s">
        <v>622</v>
      </c>
      <c r="C301" t="s">
        <v>623</v>
      </c>
      <c r="D301">
        <v>0</v>
      </c>
      <c r="E301">
        <v>89</v>
      </c>
      <c r="F301">
        <v>67</v>
      </c>
      <c r="G301">
        <v>47</v>
      </c>
      <c r="H301">
        <v>0</v>
      </c>
      <c r="I301">
        <v>0</v>
      </c>
      <c r="J301">
        <v>50</v>
      </c>
      <c r="K301">
        <v>0</v>
      </c>
      <c r="L301">
        <f t="shared" si="4"/>
        <v>253</v>
      </c>
    </row>
    <row r="302" spans="1:12" x14ac:dyDescent="0.25">
      <c r="A302" t="s">
        <v>599</v>
      </c>
      <c r="B302" t="s">
        <v>624</v>
      </c>
      <c r="C302" t="s">
        <v>625</v>
      </c>
      <c r="D302">
        <v>0</v>
      </c>
      <c r="E302">
        <v>28</v>
      </c>
      <c r="F302">
        <v>77</v>
      </c>
      <c r="G302">
        <v>32</v>
      </c>
      <c r="H302">
        <v>40</v>
      </c>
      <c r="I302">
        <v>0</v>
      </c>
      <c r="J302">
        <v>10</v>
      </c>
      <c r="K302">
        <v>0</v>
      </c>
      <c r="L302">
        <f t="shared" si="4"/>
        <v>187</v>
      </c>
    </row>
    <row r="303" spans="1:12" x14ac:dyDescent="0.25">
      <c r="A303" t="s">
        <v>599</v>
      </c>
      <c r="B303" t="s">
        <v>626</v>
      </c>
      <c r="C303" t="s">
        <v>627</v>
      </c>
      <c r="D303">
        <v>15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10</v>
      </c>
      <c r="L303">
        <f t="shared" si="4"/>
        <v>25</v>
      </c>
    </row>
    <row r="304" spans="1:12" x14ac:dyDescent="0.25">
      <c r="A304" t="s">
        <v>599</v>
      </c>
      <c r="B304" t="s">
        <v>602</v>
      </c>
      <c r="C304" t="s">
        <v>603</v>
      </c>
      <c r="D304">
        <v>0</v>
      </c>
      <c r="E304">
        <v>0</v>
      </c>
      <c r="F304">
        <v>0</v>
      </c>
      <c r="G304">
        <v>0</v>
      </c>
      <c r="H304">
        <v>10</v>
      </c>
      <c r="I304">
        <v>0</v>
      </c>
      <c r="J304">
        <v>0</v>
      </c>
      <c r="K304">
        <v>0</v>
      </c>
      <c r="L304">
        <f t="shared" si="4"/>
        <v>10</v>
      </c>
    </row>
    <row r="305" spans="1:12" x14ac:dyDescent="0.25">
      <c r="A305" t="s">
        <v>599</v>
      </c>
      <c r="B305" t="s">
        <v>636</v>
      </c>
      <c r="C305" t="s">
        <v>637</v>
      </c>
      <c r="D305">
        <v>0</v>
      </c>
      <c r="E305">
        <v>0</v>
      </c>
      <c r="F305">
        <v>0</v>
      </c>
      <c r="G305">
        <v>0</v>
      </c>
      <c r="H305">
        <v>40</v>
      </c>
      <c r="I305">
        <v>0</v>
      </c>
      <c r="J305">
        <v>0</v>
      </c>
      <c r="K305">
        <v>0</v>
      </c>
      <c r="L305">
        <f t="shared" si="4"/>
        <v>40</v>
      </c>
    </row>
    <row r="306" spans="1:12" x14ac:dyDescent="0.25">
      <c r="A306" t="s">
        <v>599</v>
      </c>
      <c r="B306" t="s">
        <v>632</v>
      </c>
      <c r="C306" t="s">
        <v>633</v>
      </c>
      <c r="D306">
        <v>0</v>
      </c>
      <c r="E306">
        <v>22</v>
      </c>
      <c r="F306">
        <v>25</v>
      </c>
      <c r="G306">
        <v>15</v>
      </c>
      <c r="H306">
        <v>40</v>
      </c>
      <c r="I306">
        <v>0</v>
      </c>
      <c r="J306">
        <v>0</v>
      </c>
      <c r="K306">
        <v>0</v>
      </c>
      <c r="L306">
        <f t="shared" si="4"/>
        <v>102</v>
      </c>
    </row>
    <row r="307" spans="1:12" x14ac:dyDescent="0.25">
      <c r="A307" t="s">
        <v>599</v>
      </c>
      <c r="B307" t="s">
        <v>634</v>
      </c>
      <c r="C307" t="s">
        <v>635</v>
      </c>
      <c r="D307">
        <v>0</v>
      </c>
      <c r="E307">
        <v>0</v>
      </c>
      <c r="F307">
        <v>10</v>
      </c>
      <c r="G307">
        <v>3</v>
      </c>
      <c r="H307">
        <v>0</v>
      </c>
      <c r="I307">
        <v>0</v>
      </c>
      <c r="J307">
        <v>0</v>
      </c>
      <c r="K307">
        <v>10</v>
      </c>
      <c r="L307">
        <f t="shared" si="4"/>
        <v>23</v>
      </c>
    </row>
    <row r="308" spans="1:12" x14ac:dyDescent="0.25">
      <c r="A308" t="s">
        <v>599</v>
      </c>
      <c r="B308" t="s">
        <v>600</v>
      </c>
      <c r="C308" t="s">
        <v>601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8</v>
      </c>
      <c r="J308">
        <v>10</v>
      </c>
      <c r="K308">
        <v>0</v>
      </c>
      <c r="L308">
        <f t="shared" si="4"/>
        <v>18</v>
      </c>
    </row>
    <row r="309" spans="1:12" x14ac:dyDescent="0.25">
      <c r="A309" t="s">
        <v>599</v>
      </c>
      <c r="B309" t="s">
        <v>638</v>
      </c>
      <c r="C309" t="s">
        <v>639</v>
      </c>
      <c r="D309">
        <v>0</v>
      </c>
      <c r="E309">
        <v>17</v>
      </c>
      <c r="F309">
        <v>0</v>
      </c>
      <c r="G309">
        <v>6</v>
      </c>
      <c r="H309">
        <v>0</v>
      </c>
      <c r="I309">
        <v>0</v>
      </c>
      <c r="J309">
        <v>0</v>
      </c>
      <c r="K309">
        <v>0</v>
      </c>
      <c r="L309">
        <f t="shared" si="4"/>
        <v>23</v>
      </c>
    </row>
    <row r="310" spans="1:12" x14ac:dyDescent="0.25">
      <c r="A310" t="s">
        <v>599</v>
      </c>
      <c r="B310" t="s">
        <v>640</v>
      </c>
      <c r="C310" t="s">
        <v>641</v>
      </c>
      <c r="D310">
        <v>0</v>
      </c>
      <c r="E310">
        <v>0</v>
      </c>
      <c r="F310">
        <v>30</v>
      </c>
      <c r="G310">
        <v>9</v>
      </c>
      <c r="H310">
        <v>0</v>
      </c>
      <c r="I310">
        <v>0</v>
      </c>
      <c r="J310">
        <v>0</v>
      </c>
      <c r="K310">
        <v>10</v>
      </c>
      <c r="L310">
        <f t="shared" si="4"/>
        <v>49</v>
      </c>
    </row>
    <row r="311" spans="1:12" x14ac:dyDescent="0.25">
      <c r="A311" t="s">
        <v>599</v>
      </c>
      <c r="B311" t="s">
        <v>642</v>
      </c>
      <c r="C311" t="s">
        <v>643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40</v>
      </c>
      <c r="J311">
        <v>0</v>
      </c>
      <c r="K311">
        <v>0</v>
      </c>
      <c r="L311">
        <f t="shared" si="4"/>
        <v>40</v>
      </c>
    </row>
    <row r="312" spans="1:12" x14ac:dyDescent="0.25">
      <c r="A312" t="s">
        <v>599</v>
      </c>
      <c r="B312" t="s">
        <v>644</v>
      </c>
      <c r="C312" t="s">
        <v>645</v>
      </c>
      <c r="D312">
        <v>125</v>
      </c>
      <c r="E312">
        <v>22</v>
      </c>
      <c r="F312">
        <v>30</v>
      </c>
      <c r="G312">
        <v>16</v>
      </c>
      <c r="H312">
        <v>0</v>
      </c>
      <c r="I312">
        <v>20</v>
      </c>
      <c r="J312">
        <v>0</v>
      </c>
      <c r="K312">
        <v>0</v>
      </c>
      <c r="L312">
        <f t="shared" si="4"/>
        <v>213</v>
      </c>
    </row>
    <row r="313" spans="1:12" x14ac:dyDescent="0.25">
      <c r="A313" t="s">
        <v>599</v>
      </c>
      <c r="B313" t="s">
        <v>646</v>
      </c>
      <c r="C313" t="s">
        <v>647</v>
      </c>
      <c r="D313">
        <v>75</v>
      </c>
      <c r="E313">
        <v>0</v>
      </c>
      <c r="F313">
        <v>30</v>
      </c>
      <c r="G313">
        <v>9</v>
      </c>
      <c r="H313">
        <v>0</v>
      </c>
      <c r="I313">
        <v>20</v>
      </c>
      <c r="J313">
        <v>0</v>
      </c>
      <c r="K313">
        <v>0</v>
      </c>
      <c r="L313">
        <f t="shared" si="4"/>
        <v>134</v>
      </c>
    </row>
    <row r="314" spans="1:12" x14ac:dyDescent="0.25">
      <c r="A314" t="s">
        <v>648</v>
      </c>
      <c r="B314" t="s">
        <v>649</v>
      </c>
      <c r="C314" t="s">
        <v>650</v>
      </c>
      <c r="D314">
        <v>0</v>
      </c>
      <c r="E314">
        <v>28</v>
      </c>
      <c r="F314">
        <v>0</v>
      </c>
      <c r="G314">
        <v>9</v>
      </c>
      <c r="H314">
        <v>0</v>
      </c>
      <c r="I314">
        <v>0</v>
      </c>
      <c r="J314">
        <v>0</v>
      </c>
      <c r="K314">
        <v>50</v>
      </c>
      <c r="L314">
        <f t="shared" si="4"/>
        <v>87</v>
      </c>
    </row>
    <row r="315" spans="1:12" x14ac:dyDescent="0.25">
      <c r="A315" t="s">
        <v>648</v>
      </c>
      <c r="B315" t="s">
        <v>651</v>
      </c>
      <c r="C315" t="s">
        <v>652</v>
      </c>
      <c r="D315">
        <v>100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50</v>
      </c>
      <c r="K315">
        <v>0</v>
      </c>
      <c r="L315">
        <f t="shared" si="4"/>
        <v>150</v>
      </c>
    </row>
    <row r="316" spans="1:12" x14ac:dyDescent="0.25">
      <c r="A316" t="s">
        <v>648</v>
      </c>
      <c r="B316" t="s">
        <v>653</v>
      </c>
      <c r="C316" t="s">
        <v>654</v>
      </c>
      <c r="D316">
        <v>0</v>
      </c>
      <c r="E316">
        <v>0</v>
      </c>
      <c r="F316">
        <v>30</v>
      </c>
      <c r="G316">
        <v>9</v>
      </c>
      <c r="H316">
        <v>0</v>
      </c>
      <c r="I316">
        <v>0</v>
      </c>
      <c r="J316">
        <v>0</v>
      </c>
      <c r="K316">
        <v>10</v>
      </c>
      <c r="L316">
        <f t="shared" si="4"/>
        <v>49</v>
      </c>
    </row>
    <row r="317" spans="1:12" x14ac:dyDescent="0.25">
      <c r="A317" t="s">
        <v>648</v>
      </c>
      <c r="B317" t="s">
        <v>655</v>
      </c>
      <c r="C317" t="s">
        <v>656</v>
      </c>
      <c r="D317">
        <v>0</v>
      </c>
      <c r="E317">
        <v>99</v>
      </c>
      <c r="F317">
        <v>139</v>
      </c>
      <c r="G317">
        <v>72</v>
      </c>
      <c r="H317">
        <v>0</v>
      </c>
      <c r="I317">
        <v>0</v>
      </c>
      <c r="J317">
        <v>50</v>
      </c>
      <c r="K317">
        <v>0</v>
      </c>
      <c r="L317">
        <f t="shared" si="4"/>
        <v>360</v>
      </c>
    </row>
    <row r="318" spans="1:12" x14ac:dyDescent="0.25">
      <c r="A318" t="s">
        <v>648</v>
      </c>
      <c r="B318" t="s">
        <v>657</v>
      </c>
      <c r="C318" t="s">
        <v>658</v>
      </c>
      <c r="D318">
        <v>0</v>
      </c>
      <c r="E318">
        <v>14</v>
      </c>
      <c r="F318">
        <v>0</v>
      </c>
      <c r="G318">
        <v>5</v>
      </c>
      <c r="H318">
        <v>0</v>
      </c>
      <c r="I318">
        <v>0</v>
      </c>
      <c r="J318">
        <v>25</v>
      </c>
      <c r="K318">
        <v>5</v>
      </c>
      <c r="L318">
        <f t="shared" si="4"/>
        <v>49</v>
      </c>
    </row>
    <row r="319" spans="1:12" x14ac:dyDescent="0.25">
      <c r="A319" t="s">
        <v>648</v>
      </c>
      <c r="B319" t="s">
        <v>659</v>
      </c>
      <c r="C319" t="s">
        <v>365</v>
      </c>
      <c r="D319">
        <v>0</v>
      </c>
      <c r="E319">
        <v>0</v>
      </c>
      <c r="F319">
        <v>10</v>
      </c>
      <c r="G319">
        <v>3</v>
      </c>
      <c r="H319">
        <v>0</v>
      </c>
      <c r="I319">
        <v>0</v>
      </c>
      <c r="J319">
        <v>0</v>
      </c>
      <c r="K319">
        <v>10</v>
      </c>
      <c r="L319">
        <f t="shared" si="4"/>
        <v>23</v>
      </c>
    </row>
    <row r="320" spans="1:12" x14ac:dyDescent="0.25">
      <c r="A320" t="s">
        <v>648</v>
      </c>
      <c r="B320" t="s">
        <v>660</v>
      </c>
      <c r="C320" t="s">
        <v>661</v>
      </c>
      <c r="D320">
        <v>75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f t="shared" si="4"/>
        <v>75</v>
      </c>
    </row>
    <row r="321" spans="1:12" x14ac:dyDescent="0.25">
      <c r="A321" t="s">
        <v>648</v>
      </c>
      <c r="B321" t="s">
        <v>662</v>
      </c>
      <c r="C321" t="s">
        <v>663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40</v>
      </c>
      <c r="J321">
        <v>0</v>
      </c>
      <c r="K321">
        <v>10</v>
      </c>
      <c r="L321">
        <f t="shared" si="4"/>
        <v>50</v>
      </c>
    </row>
    <row r="322" spans="1:12" x14ac:dyDescent="0.25">
      <c r="A322" t="s">
        <v>648</v>
      </c>
      <c r="B322" t="s">
        <v>664</v>
      </c>
      <c r="C322" t="s">
        <v>665</v>
      </c>
      <c r="D322">
        <v>0</v>
      </c>
      <c r="E322">
        <v>0</v>
      </c>
      <c r="F322">
        <v>60</v>
      </c>
      <c r="G322">
        <v>18</v>
      </c>
      <c r="H322">
        <v>0</v>
      </c>
      <c r="I322">
        <v>75</v>
      </c>
      <c r="J322">
        <v>0</v>
      </c>
      <c r="K322">
        <v>0</v>
      </c>
      <c r="L322">
        <f t="shared" si="4"/>
        <v>153</v>
      </c>
    </row>
    <row r="323" spans="1:12" x14ac:dyDescent="0.25">
      <c r="A323" t="s">
        <v>648</v>
      </c>
      <c r="B323" t="s">
        <v>666</v>
      </c>
      <c r="C323" t="s">
        <v>667</v>
      </c>
      <c r="D323">
        <v>0</v>
      </c>
      <c r="E323">
        <v>0</v>
      </c>
      <c r="F323">
        <v>50</v>
      </c>
      <c r="G323">
        <v>15</v>
      </c>
      <c r="H323">
        <v>0</v>
      </c>
      <c r="I323">
        <v>0</v>
      </c>
      <c r="J323">
        <v>0</v>
      </c>
      <c r="K323">
        <v>0</v>
      </c>
      <c r="L323">
        <f t="shared" ref="L323:L386" si="5">D323+E323+F323+G323+H323+I323+J323+K323</f>
        <v>65</v>
      </c>
    </row>
    <row r="324" spans="1:12" x14ac:dyDescent="0.25">
      <c r="A324" t="s">
        <v>648</v>
      </c>
      <c r="B324" t="s">
        <v>668</v>
      </c>
      <c r="C324" t="s">
        <v>669</v>
      </c>
      <c r="D324">
        <v>0</v>
      </c>
      <c r="E324">
        <v>45</v>
      </c>
      <c r="F324">
        <v>50</v>
      </c>
      <c r="G324">
        <v>29</v>
      </c>
      <c r="H324">
        <v>0</v>
      </c>
      <c r="I324">
        <v>0</v>
      </c>
      <c r="J324">
        <v>0</v>
      </c>
      <c r="K324">
        <v>0</v>
      </c>
      <c r="L324">
        <f t="shared" si="5"/>
        <v>124</v>
      </c>
    </row>
    <row r="325" spans="1:12" x14ac:dyDescent="0.25">
      <c r="A325" t="s">
        <v>648</v>
      </c>
      <c r="B325" t="s">
        <v>670</v>
      </c>
      <c r="C325" t="s">
        <v>671</v>
      </c>
      <c r="D325">
        <v>0</v>
      </c>
      <c r="E325">
        <v>0</v>
      </c>
      <c r="F325">
        <v>0</v>
      </c>
      <c r="G325">
        <v>0</v>
      </c>
      <c r="H325">
        <v>40</v>
      </c>
      <c r="I325">
        <v>0</v>
      </c>
      <c r="J325">
        <v>0</v>
      </c>
      <c r="K325">
        <v>0</v>
      </c>
      <c r="L325">
        <f t="shared" si="5"/>
        <v>40</v>
      </c>
    </row>
    <row r="326" spans="1:12" x14ac:dyDescent="0.25">
      <c r="A326" t="s">
        <v>648</v>
      </c>
      <c r="B326" t="s">
        <v>672</v>
      </c>
      <c r="C326" t="s">
        <v>673</v>
      </c>
      <c r="D326">
        <v>0</v>
      </c>
      <c r="E326">
        <v>19</v>
      </c>
      <c r="F326">
        <v>50</v>
      </c>
      <c r="G326">
        <v>21</v>
      </c>
      <c r="H326">
        <v>0</v>
      </c>
      <c r="I326">
        <v>0</v>
      </c>
      <c r="J326">
        <v>10</v>
      </c>
      <c r="K326">
        <v>0</v>
      </c>
      <c r="L326">
        <f t="shared" si="5"/>
        <v>100</v>
      </c>
    </row>
    <row r="327" spans="1:12" x14ac:dyDescent="0.25">
      <c r="A327" t="s">
        <v>648</v>
      </c>
      <c r="B327" t="s">
        <v>674</v>
      </c>
      <c r="C327" t="s">
        <v>675</v>
      </c>
      <c r="D327">
        <v>0</v>
      </c>
      <c r="E327">
        <v>0</v>
      </c>
      <c r="F327">
        <v>30</v>
      </c>
      <c r="G327">
        <v>9</v>
      </c>
      <c r="H327">
        <v>0</v>
      </c>
      <c r="I327">
        <v>40</v>
      </c>
      <c r="J327">
        <v>0</v>
      </c>
      <c r="K327">
        <v>0</v>
      </c>
      <c r="L327">
        <f t="shared" si="5"/>
        <v>79</v>
      </c>
    </row>
    <row r="328" spans="1:12" x14ac:dyDescent="0.25">
      <c r="A328" t="s">
        <v>676</v>
      </c>
      <c r="B328" t="s">
        <v>677</v>
      </c>
      <c r="C328" t="s">
        <v>678</v>
      </c>
      <c r="D328">
        <v>0</v>
      </c>
      <c r="E328">
        <v>45</v>
      </c>
      <c r="F328">
        <v>45</v>
      </c>
      <c r="G328">
        <v>27</v>
      </c>
      <c r="H328">
        <v>0</v>
      </c>
      <c r="I328">
        <v>75</v>
      </c>
      <c r="J328">
        <v>30</v>
      </c>
      <c r="K328">
        <v>0</v>
      </c>
      <c r="L328">
        <f t="shared" si="5"/>
        <v>222</v>
      </c>
    </row>
    <row r="329" spans="1:12" x14ac:dyDescent="0.25">
      <c r="A329" t="s">
        <v>676</v>
      </c>
      <c r="B329" t="s">
        <v>679</v>
      </c>
      <c r="C329" t="s">
        <v>680</v>
      </c>
      <c r="D329">
        <v>0</v>
      </c>
      <c r="E329">
        <v>40</v>
      </c>
      <c r="F329">
        <v>0</v>
      </c>
      <c r="G329">
        <v>12</v>
      </c>
      <c r="H329">
        <v>0</v>
      </c>
      <c r="I329">
        <v>70</v>
      </c>
      <c r="J329">
        <v>0</v>
      </c>
      <c r="K329">
        <v>30</v>
      </c>
      <c r="L329">
        <f t="shared" si="5"/>
        <v>152</v>
      </c>
    </row>
    <row r="330" spans="1:12" x14ac:dyDescent="0.25">
      <c r="A330" t="s">
        <v>676</v>
      </c>
      <c r="B330" t="s">
        <v>681</v>
      </c>
      <c r="C330" t="s">
        <v>682</v>
      </c>
      <c r="D330">
        <v>0</v>
      </c>
      <c r="E330">
        <v>0</v>
      </c>
      <c r="F330">
        <v>25</v>
      </c>
      <c r="G330">
        <v>8</v>
      </c>
      <c r="H330">
        <v>0</v>
      </c>
      <c r="I330">
        <v>0</v>
      </c>
      <c r="J330">
        <v>0</v>
      </c>
      <c r="K330">
        <v>0</v>
      </c>
      <c r="L330">
        <f t="shared" si="5"/>
        <v>33</v>
      </c>
    </row>
    <row r="331" spans="1:12" x14ac:dyDescent="0.25">
      <c r="A331" t="s">
        <v>676</v>
      </c>
      <c r="B331" t="s">
        <v>683</v>
      </c>
      <c r="C331" t="s">
        <v>684</v>
      </c>
      <c r="D331">
        <v>0</v>
      </c>
      <c r="E331">
        <v>0</v>
      </c>
      <c r="F331">
        <v>20</v>
      </c>
      <c r="G331">
        <v>6</v>
      </c>
      <c r="H331">
        <v>0</v>
      </c>
      <c r="I331">
        <v>0</v>
      </c>
      <c r="J331">
        <v>0</v>
      </c>
      <c r="K331">
        <v>0</v>
      </c>
      <c r="L331">
        <f t="shared" si="5"/>
        <v>26</v>
      </c>
    </row>
    <row r="332" spans="1:12" x14ac:dyDescent="0.25">
      <c r="A332" t="s">
        <v>676</v>
      </c>
      <c r="B332" t="s">
        <v>685</v>
      </c>
      <c r="C332" t="s">
        <v>686</v>
      </c>
      <c r="D332">
        <v>0</v>
      </c>
      <c r="E332">
        <v>0</v>
      </c>
      <c r="F332">
        <v>30</v>
      </c>
      <c r="G332">
        <v>9</v>
      </c>
      <c r="H332">
        <v>0</v>
      </c>
      <c r="I332">
        <v>0</v>
      </c>
      <c r="J332">
        <v>30</v>
      </c>
      <c r="K332">
        <v>0</v>
      </c>
      <c r="L332">
        <f t="shared" si="5"/>
        <v>69</v>
      </c>
    </row>
    <row r="333" spans="1:12" x14ac:dyDescent="0.25">
      <c r="A333" t="s">
        <v>687</v>
      </c>
      <c r="B333" t="s">
        <v>690</v>
      </c>
      <c r="C333" t="s">
        <v>691</v>
      </c>
      <c r="D333">
        <v>0</v>
      </c>
      <c r="E333">
        <v>0</v>
      </c>
      <c r="F333">
        <v>0</v>
      </c>
      <c r="G333">
        <v>0</v>
      </c>
      <c r="H333">
        <v>40</v>
      </c>
      <c r="I333">
        <v>0</v>
      </c>
      <c r="J333">
        <v>0</v>
      </c>
      <c r="K333">
        <v>0</v>
      </c>
      <c r="L333">
        <f t="shared" si="5"/>
        <v>40</v>
      </c>
    </row>
    <row r="334" spans="1:12" x14ac:dyDescent="0.25">
      <c r="A334" t="s">
        <v>687</v>
      </c>
      <c r="B334" t="s">
        <v>688</v>
      </c>
      <c r="C334" t="s">
        <v>689</v>
      </c>
      <c r="D334">
        <v>0</v>
      </c>
      <c r="E334">
        <v>0</v>
      </c>
      <c r="F334">
        <v>0</v>
      </c>
      <c r="G334">
        <v>0</v>
      </c>
      <c r="H334">
        <v>20</v>
      </c>
      <c r="I334">
        <v>0</v>
      </c>
      <c r="J334">
        <v>0</v>
      </c>
      <c r="K334">
        <v>0</v>
      </c>
      <c r="L334">
        <f t="shared" si="5"/>
        <v>20</v>
      </c>
    </row>
    <row r="335" spans="1:12" x14ac:dyDescent="0.25">
      <c r="A335" t="s">
        <v>687</v>
      </c>
      <c r="B335" t="s">
        <v>692</v>
      </c>
      <c r="C335" t="s">
        <v>693</v>
      </c>
      <c r="D335">
        <v>0</v>
      </c>
      <c r="E335">
        <v>0</v>
      </c>
      <c r="F335">
        <v>20</v>
      </c>
      <c r="G335">
        <v>6</v>
      </c>
      <c r="H335">
        <v>0</v>
      </c>
      <c r="I335">
        <v>40</v>
      </c>
      <c r="J335">
        <v>0</v>
      </c>
      <c r="K335">
        <v>0</v>
      </c>
      <c r="L335">
        <f t="shared" si="5"/>
        <v>66</v>
      </c>
    </row>
    <row r="336" spans="1:12" x14ac:dyDescent="0.25">
      <c r="A336" t="s">
        <v>687</v>
      </c>
      <c r="B336" t="s">
        <v>694</v>
      </c>
      <c r="C336" t="s">
        <v>695</v>
      </c>
      <c r="D336">
        <v>0</v>
      </c>
      <c r="E336">
        <v>0</v>
      </c>
      <c r="F336">
        <v>60</v>
      </c>
      <c r="G336">
        <v>18</v>
      </c>
      <c r="H336">
        <v>0</v>
      </c>
      <c r="I336">
        <v>0</v>
      </c>
      <c r="J336">
        <v>0</v>
      </c>
      <c r="K336">
        <v>0</v>
      </c>
      <c r="L336">
        <f t="shared" si="5"/>
        <v>78</v>
      </c>
    </row>
    <row r="337" spans="1:12" x14ac:dyDescent="0.25">
      <c r="A337" t="s">
        <v>696</v>
      </c>
      <c r="B337" t="s">
        <v>699</v>
      </c>
      <c r="C337" t="s">
        <v>700</v>
      </c>
      <c r="D337">
        <v>0</v>
      </c>
      <c r="E337">
        <v>28</v>
      </c>
      <c r="F337">
        <v>0</v>
      </c>
      <c r="G337">
        <v>9</v>
      </c>
      <c r="H337">
        <v>0</v>
      </c>
      <c r="I337">
        <v>0</v>
      </c>
      <c r="J337">
        <v>0</v>
      </c>
      <c r="K337">
        <v>0</v>
      </c>
      <c r="L337">
        <f t="shared" si="5"/>
        <v>37</v>
      </c>
    </row>
    <row r="338" spans="1:12" x14ac:dyDescent="0.25">
      <c r="A338" t="s">
        <v>696</v>
      </c>
      <c r="B338" t="s">
        <v>701</v>
      </c>
      <c r="C338" t="s">
        <v>702</v>
      </c>
      <c r="D338">
        <v>0</v>
      </c>
      <c r="E338">
        <v>55</v>
      </c>
      <c r="F338">
        <v>0</v>
      </c>
      <c r="G338">
        <v>17</v>
      </c>
      <c r="H338">
        <v>0</v>
      </c>
      <c r="I338">
        <v>0</v>
      </c>
      <c r="J338">
        <v>0</v>
      </c>
      <c r="K338">
        <v>0</v>
      </c>
      <c r="L338">
        <f t="shared" si="5"/>
        <v>72</v>
      </c>
    </row>
    <row r="339" spans="1:12" x14ac:dyDescent="0.25">
      <c r="A339" t="s">
        <v>696</v>
      </c>
      <c r="B339" t="s">
        <v>703</v>
      </c>
      <c r="C339" t="s">
        <v>704</v>
      </c>
      <c r="D339">
        <v>50</v>
      </c>
      <c r="E339">
        <v>0</v>
      </c>
      <c r="F339">
        <v>75</v>
      </c>
      <c r="G339">
        <v>23</v>
      </c>
      <c r="H339">
        <v>0</v>
      </c>
      <c r="I339">
        <v>0</v>
      </c>
      <c r="J339">
        <v>0</v>
      </c>
      <c r="K339">
        <v>0</v>
      </c>
      <c r="L339">
        <f t="shared" si="5"/>
        <v>148</v>
      </c>
    </row>
    <row r="340" spans="1:12" x14ac:dyDescent="0.25">
      <c r="A340" t="s">
        <v>696</v>
      </c>
      <c r="B340" t="s">
        <v>705</v>
      </c>
      <c r="C340" t="s">
        <v>706</v>
      </c>
      <c r="D340">
        <v>0</v>
      </c>
      <c r="E340">
        <v>28</v>
      </c>
      <c r="F340">
        <v>0</v>
      </c>
      <c r="G340">
        <v>9</v>
      </c>
      <c r="H340">
        <v>0</v>
      </c>
      <c r="I340">
        <v>0</v>
      </c>
      <c r="J340">
        <v>0</v>
      </c>
      <c r="K340">
        <v>0</v>
      </c>
      <c r="L340">
        <f t="shared" si="5"/>
        <v>37</v>
      </c>
    </row>
    <row r="341" spans="1:12" x14ac:dyDescent="0.25">
      <c r="A341" t="s">
        <v>696</v>
      </c>
      <c r="B341" t="s">
        <v>707</v>
      </c>
      <c r="C341" t="s">
        <v>708</v>
      </c>
      <c r="D341">
        <v>0</v>
      </c>
      <c r="E341">
        <v>0</v>
      </c>
      <c r="F341">
        <v>47</v>
      </c>
      <c r="G341">
        <v>15</v>
      </c>
      <c r="H341">
        <v>0</v>
      </c>
      <c r="I341">
        <v>0</v>
      </c>
      <c r="J341">
        <v>0</v>
      </c>
      <c r="K341">
        <v>0</v>
      </c>
      <c r="L341">
        <f t="shared" si="5"/>
        <v>62</v>
      </c>
    </row>
    <row r="342" spans="1:12" x14ac:dyDescent="0.25">
      <c r="A342" t="s">
        <v>696</v>
      </c>
      <c r="B342" t="s">
        <v>709</v>
      </c>
      <c r="C342" t="s">
        <v>710</v>
      </c>
      <c r="D342">
        <v>200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f t="shared" si="5"/>
        <v>200</v>
      </c>
    </row>
    <row r="343" spans="1:12" x14ac:dyDescent="0.25">
      <c r="A343" t="s">
        <v>696</v>
      </c>
      <c r="B343" t="s">
        <v>711</v>
      </c>
      <c r="C343" t="s">
        <v>712</v>
      </c>
      <c r="D343">
        <v>73</v>
      </c>
      <c r="E343">
        <v>0</v>
      </c>
      <c r="F343">
        <v>100</v>
      </c>
      <c r="G343">
        <v>30</v>
      </c>
      <c r="H343">
        <v>0</v>
      </c>
      <c r="I343">
        <v>75</v>
      </c>
      <c r="J343">
        <v>0</v>
      </c>
      <c r="K343">
        <v>0</v>
      </c>
      <c r="L343">
        <f t="shared" si="5"/>
        <v>278</v>
      </c>
    </row>
    <row r="344" spans="1:12" x14ac:dyDescent="0.25">
      <c r="A344" t="s">
        <v>696</v>
      </c>
      <c r="B344" t="s">
        <v>713</v>
      </c>
      <c r="C344" t="s">
        <v>714</v>
      </c>
      <c r="D344">
        <v>0</v>
      </c>
      <c r="E344">
        <v>14</v>
      </c>
      <c r="F344">
        <v>11</v>
      </c>
      <c r="G344">
        <v>8</v>
      </c>
      <c r="H344">
        <v>0</v>
      </c>
      <c r="I344">
        <v>0</v>
      </c>
      <c r="J344">
        <v>0</v>
      </c>
      <c r="K344">
        <v>0</v>
      </c>
      <c r="L344">
        <f t="shared" si="5"/>
        <v>33</v>
      </c>
    </row>
    <row r="345" spans="1:12" x14ac:dyDescent="0.25">
      <c r="A345" t="s">
        <v>696</v>
      </c>
      <c r="B345" t="s">
        <v>715</v>
      </c>
      <c r="C345" t="s">
        <v>716</v>
      </c>
      <c r="D345">
        <v>0</v>
      </c>
      <c r="E345">
        <v>0</v>
      </c>
      <c r="F345">
        <v>15</v>
      </c>
      <c r="G345">
        <v>5</v>
      </c>
      <c r="H345">
        <v>0</v>
      </c>
      <c r="I345">
        <v>0</v>
      </c>
      <c r="J345">
        <v>0</v>
      </c>
      <c r="K345">
        <v>0</v>
      </c>
      <c r="L345">
        <f t="shared" si="5"/>
        <v>20</v>
      </c>
    </row>
    <row r="346" spans="1:12" x14ac:dyDescent="0.25">
      <c r="A346" t="s">
        <v>696</v>
      </c>
      <c r="B346" t="s">
        <v>717</v>
      </c>
      <c r="C346" t="s">
        <v>718</v>
      </c>
      <c r="D346">
        <v>0</v>
      </c>
      <c r="E346">
        <v>0</v>
      </c>
      <c r="F346">
        <v>30</v>
      </c>
      <c r="G346">
        <v>9</v>
      </c>
      <c r="H346">
        <v>0</v>
      </c>
      <c r="I346">
        <v>0</v>
      </c>
      <c r="J346">
        <v>0</v>
      </c>
      <c r="K346">
        <v>0</v>
      </c>
      <c r="L346">
        <f t="shared" si="5"/>
        <v>39</v>
      </c>
    </row>
    <row r="347" spans="1:12" x14ac:dyDescent="0.25">
      <c r="A347" t="s">
        <v>696</v>
      </c>
      <c r="B347" t="s">
        <v>719</v>
      </c>
      <c r="C347" t="s">
        <v>720</v>
      </c>
      <c r="D347">
        <v>0</v>
      </c>
      <c r="E347">
        <v>0</v>
      </c>
      <c r="F347">
        <v>4</v>
      </c>
      <c r="G347">
        <v>0</v>
      </c>
      <c r="H347">
        <v>0</v>
      </c>
      <c r="I347">
        <v>0</v>
      </c>
      <c r="J347">
        <v>4</v>
      </c>
      <c r="K347">
        <v>0</v>
      </c>
      <c r="L347">
        <f t="shared" si="5"/>
        <v>8</v>
      </c>
    </row>
    <row r="348" spans="1:12" x14ac:dyDescent="0.25">
      <c r="A348" t="s">
        <v>696</v>
      </c>
      <c r="B348" t="s">
        <v>721</v>
      </c>
      <c r="C348" t="s">
        <v>722</v>
      </c>
      <c r="D348">
        <v>0</v>
      </c>
      <c r="E348">
        <v>0</v>
      </c>
      <c r="F348">
        <v>10</v>
      </c>
      <c r="G348">
        <v>3</v>
      </c>
      <c r="H348">
        <v>0</v>
      </c>
      <c r="I348">
        <v>0</v>
      </c>
      <c r="J348">
        <v>0</v>
      </c>
      <c r="K348">
        <v>10</v>
      </c>
      <c r="L348">
        <f t="shared" si="5"/>
        <v>23</v>
      </c>
    </row>
    <row r="349" spans="1:12" x14ac:dyDescent="0.25">
      <c r="A349" t="s">
        <v>696</v>
      </c>
      <c r="B349" t="s">
        <v>697</v>
      </c>
      <c r="C349" t="s">
        <v>698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40</v>
      </c>
      <c r="J349">
        <v>0</v>
      </c>
      <c r="K349">
        <v>10</v>
      </c>
      <c r="L349">
        <f t="shared" si="5"/>
        <v>50</v>
      </c>
    </row>
    <row r="350" spans="1:12" x14ac:dyDescent="0.25">
      <c r="A350" t="s">
        <v>696</v>
      </c>
      <c r="B350" t="s">
        <v>723</v>
      </c>
      <c r="C350" t="s">
        <v>724</v>
      </c>
      <c r="D350">
        <v>0</v>
      </c>
      <c r="E350">
        <v>0</v>
      </c>
      <c r="F350">
        <v>25</v>
      </c>
      <c r="G350">
        <v>8</v>
      </c>
      <c r="H350">
        <v>0</v>
      </c>
      <c r="I350">
        <v>40</v>
      </c>
      <c r="J350">
        <v>0</v>
      </c>
      <c r="K350">
        <v>0</v>
      </c>
      <c r="L350">
        <f t="shared" si="5"/>
        <v>73</v>
      </c>
    </row>
    <row r="351" spans="1:12" x14ac:dyDescent="0.25">
      <c r="A351" t="s">
        <v>696</v>
      </c>
      <c r="B351" t="s">
        <v>725</v>
      </c>
      <c r="C351" t="s">
        <v>726</v>
      </c>
      <c r="D351">
        <v>0</v>
      </c>
      <c r="E351">
        <v>40</v>
      </c>
      <c r="F351">
        <v>0</v>
      </c>
      <c r="G351">
        <v>12</v>
      </c>
      <c r="H351">
        <v>0</v>
      </c>
      <c r="I351">
        <v>0</v>
      </c>
      <c r="J351">
        <v>30</v>
      </c>
      <c r="K351">
        <v>0</v>
      </c>
      <c r="L351">
        <f t="shared" si="5"/>
        <v>82</v>
      </c>
    </row>
    <row r="352" spans="1:12" x14ac:dyDescent="0.25">
      <c r="A352" t="s">
        <v>696</v>
      </c>
      <c r="B352" t="s">
        <v>727</v>
      </c>
      <c r="C352" t="s">
        <v>728</v>
      </c>
      <c r="D352">
        <v>0</v>
      </c>
      <c r="E352">
        <v>0</v>
      </c>
      <c r="F352">
        <v>30</v>
      </c>
      <c r="G352">
        <v>9</v>
      </c>
      <c r="H352">
        <v>0</v>
      </c>
      <c r="I352">
        <v>0</v>
      </c>
      <c r="J352">
        <v>0</v>
      </c>
      <c r="K352">
        <v>0</v>
      </c>
      <c r="L352">
        <f t="shared" si="5"/>
        <v>39</v>
      </c>
    </row>
    <row r="353" spans="1:12" x14ac:dyDescent="0.25">
      <c r="A353" t="s">
        <v>696</v>
      </c>
      <c r="B353" t="s">
        <v>729</v>
      </c>
      <c r="C353" t="s">
        <v>730</v>
      </c>
      <c r="D353">
        <v>0</v>
      </c>
      <c r="E353">
        <v>0</v>
      </c>
      <c r="F353">
        <v>10</v>
      </c>
      <c r="G353">
        <v>3</v>
      </c>
      <c r="H353">
        <v>0</v>
      </c>
      <c r="I353">
        <v>25</v>
      </c>
      <c r="J353">
        <v>0</v>
      </c>
      <c r="K353">
        <v>0</v>
      </c>
      <c r="L353">
        <f t="shared" si="5"/>
        <v>38</v>
      </c>
    </row>
    <row r="354" spans="1:12" x14ac:dyDescent="0.25">
      <c r="A354" t="s">
        <v>696</v>
      </c>
      <c r="B354" t="s">
        <v>731</v>
      </c>
      <c r="C354" t="s">
        <v>732</v>
      </c>
      <c r="D354">
        <v>0</v>
      </c>
      <c r="E354">
        <v>0</v>
      </c>
      <c r="F354">
        <v>20</v>
      </c>
      <c r="G354">
        <v>6</v>
      </c>
      <c r="H354">
        <v>0</v>
      </c>
      <c r="I354">
        <v>0</v>
      </c>
      <c r="J354">
        <v>0</v>
      </c>
      <c r="K354">
        <v>0</v>
      </c>
      <c r="L354">
        <f t="shared" si="5"/>
        <v>26</v>
      </c>
    </row>
    <row r="355" spans="1:12" x14ac:dyDescent="0.25">
      <c r="A355" t="s">
        <v>696</v>
      </c>
      <c r="B355" t="s">
        <v>733</v>
      </c>
      <c r="C355" t="s">
        <v>734</v>
      </c>
      <c r="D355">
        <v>75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f t="shared" si="5"/>
        <v>75</v>
      </c>
    </row>
    <row r="356" spans="1:12" x14ac:dyDescent="0.25">
      <c r="A356" t="s">
        <v>696</v>
      </c>
      <c r="B356" t="s">
        <v>735</v>
      </c>
      <c r="C356" t="s">
        <v>736</v>
      </c>
      <c r="D356">
        <v>0</v>
      </c>
      <c r="E356">
        <v>0</v>
      </c>
      <c r="F356">
        <v>30</v>
      </c>
      <c r="G356">
        <v>9</v>
      </c>
      <c r="H356">
        <v>0</v>
      </c>
      <c r="I356">
        <v>0</v>
      </c>
      <c r="J356">
        <v>0</v>
      </c>
      <c r="K356">
        <v>10</v>
      </c>
      <c r="L356">
        <f t="shared" si="5"/>
        <v>49</v>
      </c>
    </row>
    <row r="357" spans="1:12" x14ac:dyDescent="0.25">
      <c r="A357" t="s">
        <v>696</v>
      </c>
      <c r="B357" t="s">
        <v>743</v>
      </c>
      <c r="C357" t="s">
        <v>744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75</v>
      </c>
      <c r="J357">
        <v>0</v>
      </c>
      <c r="K357">
        <v>0</v>
      </c>
      <c r="L357">
        <f t="shared" si="5"/>
        <v>75</v>
      </c>
    </row>
    <row r="358" spans="1:12" x14ac:dyDescent="0.25">
      <c r="A358" t="s">
        <v>696</v>
      </c>
      <c r="B358" t="s">
        <v>737</v>
      </c>
      <c r="C358" t="s">
        <v>738</v>
      </c>
      <c r="D358">
        <v>0</v>
      </c>
      <c r="E358">
        <v>35</v>
      </c>
      <c r="F358">
        <v>96</v>
      </c>
      <c r="G358">
        <v>40</v>
      </c>
      <c r="H358">
        <v>75</v>
      </c>
      <c r="I358">
        <v>0</v>
      </c>
      <c r="J358">
        <v>0</v>
      </c>
      <c r="K358">
        <v>0</v>
      </c>
      <c r="L358">
        <f t="shared" si="5"/>
        <v>246</v>
      </c>
    </row>
    <row r="359" spans="1:12" x14ac:dyDescent="0.25">
      <c r="A359" t="s">
        <v>696</v>
      </c>
      <c r="B359" t="s">
        <v>739</v>
      </c>
      <c r="C359" t="s">
        <v>740</v>
      </c>
      <c r="D359">
        <v>0</v>
      </c>
      <c r="E359">
        <v>35</v>
      </c>
      <c r="F359">
        <v>49</v>
      </c>
      <c r="G359">
        <v>26</v>
      </c>
      <c r="H359">
        <v>0</v>
      </c>
      <c r="I359">
        <v>0</v>
      </c>
      <c r="J359">
        <v>0</v>
      </c>
      <c r="K359">
        <v>30</v>
      </c>
      <c r="L359">
        <f t="shared" si="5"/>
        <v>140</v>
      </c>
    </row>
    <row r="360" spans="1:12" x14ac:dyDescent="0.25">
      <c r="A360" t="s">
        <v>696</v>
      </c>
      <c r="B360" t="s">
        <v>741</v>
      </c>
      <c r="C360" t="s">
        <v>742</v>
      </c>
      <c r="D360">
        <v>0</v>
      </c>
      <c r="E360">
        <v>0</v>
      </c>
      <c r="F360">
        <v>30</v>
      </c>
      <c r="G360">
        <v>9</v>
      </c>
      <c r="H360">
        <v>0</v>
      </c>
      <c r="I360">
        <v>0</v>
      </c>
      <c r="J360">
        <v>0</v>
      </c>
      <c r="K360">
        <v>0</v>
      </c>
      <c r="L360">
        <f t="shared" si="5"/>
        <v>39</v>
      </c>
    </row>
    <row r="361" spans="1:12" x14ac:dyDescent="0.25">
      <c r="A361" t="s">
        <v>745</v>
      </c>
      <c r="B361" t="s">
        <v>748</v>
      </c>
      <c r="C361" t="s">
        <v>749</v>
      </c>
      <c r="D361">
        <v>0</v>
      </c>
      <c r="E361">
        <v>0</v>
      </c>
      <c r="F361">
        <v>0</v>
      </c>
      <c r="G361">
        <v>0</v>
      </c>
      <c r="H361">
        <v>40</v>
      </c>
      <c r="I361">
        <v>0</v>
      </c>
      <c r="J361">
        <v>10</v>
      </c>
      <c r="K361">
        <v>0</v>
      </c>
      <c r="L361">
        <f t="shared" si="5"/>
        <v>50</v>
      </c>
    </row>
    <row r="362" spans="1:12" x14ac:dyDescent="0.25">
      <c r="A362" t="s">
        <v>745</v>
      </c>
      <c r="B362" t="s">
        <v>750</v>
      </c>
      <c r="C362" t="s">
        <v>751</v>
      </c>
      <c r="D362">
        <v>0</v>
      </c>
      <c r="E362">
        <v>12</v>
      </c>
      <c r="F362">
        <v>0</v>
      </c>
      <c r="G362">
        <v>4</v>
      </c>
      <c r="H362">
        <v>0</v>
      </c>
      <c r="I362">
        <v>0</v>
      </c>
      <c r="J362">
        <v>10</v>
      </c>
      <c r="K362">
        <v>0</v>
      </c>
      <c r="L362">
        <f t="shared" si="5"/>
        <v>26</v>
      </c>
    </row>
    <row r="363" spans="1:12" x14ac:dyDescent="0.25">
      <c r="A363" t="s">
        <v>745</v>
      </c>
      <c r="B363" t="s">
        <v>752</v>
      </c>
      <c r="C363" t="s">
        <v>753</v>
      </c>
      <c r="D363">
        <v>0</v>
      </c>
      <c r="E363">
        <v>22</v>
      </c>
      <c r="F363">
        <v>61</v>
      </c>
      <c r="G363">
        <v>25</v>
      </c>
      <c r="H363">
        <v>40</v>
      </c>
      <c r="I363">
        <v>0</v>
      </c>
      <c r="J363">
        <v>10</v>
      </c>
      <c r="K363">
        <v>0</v>
      </c>
      <c r="L363">
        <f t="shared" si="5"/>
        <v>158</v>
      </c>
    </row>
    <row r="364" spans="1:12" x14ac:dyDescent="0.25">
      <c r="A364" t="s">
        <v>745</v>
      </c>
      <c r="B364" t="s">
        <v>754</v>
      </c>
      <c r="C364" t="s">
        <v>755</v>
      </c>
      <c r="D364">
        <v>0</v>
      </c>
      <c r="E364">
        <v>41</v>
      </c>
      <c r="F364">
        <v>28</v>
      </c>
      <c r="G364">
        <v>21</v>
      </c>
      <c r="H364">
        <v>0</v>
      </c>
      <c r="I364">
        <v>75</v>
      </c>
      <c r="J364">
        <v>30</v>
      </c>
      <c r="K364">
        <v>0</v>
      </c>
      <c r="L364">
        <f t="shared" si="5"/>
        <v>195</v>
      </c>
    </row>
    <row r="365" spans="1:12" x14ac:dyDescent="0.25">
      <c r="A365" t="s">
        <v>745</v>
      </c>
      <c r="B365" t="s">
        <v>756</v>
      </c>
      <c r="C365" t="s">
        <v>757</v>
      </c>
      <c r="D365">
        <v>0</v>
      </c>
      <c r="E365">
        <v>50</v>
      </c>
      <c r="F365">
        <v>100</v>
      </c>
      <c r="G365">
        <v>45</v>
      </c>
      <c r="H365">
        <v>0</v>
      </c>
      <c r="I365">
        <v>0</v>
      </c>
      <c r="J365">
        <v>30</v>
      </c>
      <c r="K365">
        <v>0</v>
      </c>
      <c r="L365">
        <f t="shared" si="5"/>
        <v>225</v>
      </c>
    </row>
    <row r="366" spans="1:12" x14ac:dyDescent="0.25">
      <c r="A366" t="s">
        <v>745</v>
      </c>
      <c r="B366" t="s">
        <v>758</v>
      </c>
      <c r="C366" t="s">
        <v>759</v>
      </c>
      <c r="D366">
        <v>0</v>
      </c>
      <c r="E366">
        <v>22</v>
      </c>
      <c r="F366">
        <v>15</v>
      </c>
      <c r="G366">
        <v>12</v>
      </c>
      <c r="H366">
        <v>0</v>
      </c>
      <c r="I366">
        <v>0</v>
      </c>
      <c r="J366">
        <v>10</v>
      </c>
      <c r="K366">
        <v>0</v>
      </c>
      <c r="L366">
        <f t="shared" si="5"/>
        <v>59</v>
      </c>
    </row>
    <row r="367" spans="1:12" x14ac:dyDescent="0.25">
      <c r="A367" t="s">
        <v>745</v>
      </c>
      <c r="B367" t="s">
        <v>760</v>
      </c>
      <c r="C367" t="s">
        <v>761</v>
      </c>
      <c r="D367">
        <v>0</v>
      </c>
      <c r="E367">
        <v>0</v>
      </c>
      <c r="F367">
        <v>20</v>
      </c>
      <c r="G367">
        <v>6</v>
      </c>
      <c r="H367">
        <v>0</v>
      </c>
      <c r="I367">
        <v>0</v>
      </c>
      <c r="J367">
        <v>0</v>
      </c>
      <c r="K367">
        <v>0</v>
      </c>
      <c r="L367">
        <f t="shared" si="5"/>
        <v>26</v>
      </c>
    </row>
    <row r="368" spans="1:12" x14ac:dyDescent="0.25">
      <c r="A368" t="s">
        <v>745</v>
      </c>
      <c r="B368" t="s">
        <v>746</v>
      </c>
      <c r="C368" t="s">
        <v>747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20</v>
      </c>
      <c r="J368">
        <v>10</v>
      </c>
      <c r="K368">
        <v>0</v>
      </c>
      <c r="L368">
        <f t="shared" si="5"/>
        <v>30</v>
      </c>
    </row>
    <row r="369" spans="1:12" x14ac:dyDescent="0.25">
      <c r="A369" t="s">
        <v>762</v>
      </c>
      <c r="B369" t="s">
        <v>763</v>
      </c>
      <c r="C369" t="s">
        <v>764</v>
      </c>
      <c r="D369">
        <v>100</v>
      </c>
      <c r="E369">
        <v>15</v>
      </c>
      <c r="F369">
        <v>0</v>
      </c>
      <c r="G369">
        <v>5</v>
      </c>
      <c r="H369">
        <v>0</v>
      </c>
      <c r="I369">
        <v>0</v>
      </c>
      <c r="J369">
        <v>0</v>
      </c>
      <c r="K369">
        <v>0</v>
      </c>
      <c r="L369">
        <f t="shared" si="5"/>
        <v>120</v>
      </c>
    </row>
    <row r="370" spans="1:12" x14ac:dyDescent="0.25">
      <c r="A370" t="s">
        <v>762</v>
      </c>
      <c r="B370" t="s">
        <v>765</v>
      </c>
      <c r="C370" t="s">
        <v>766</v>
      </c>
      <c r="D370">
        <v>20</v>
      </c>
      <c r="E370">
        <v>0</v>
      </c>
      <c r="F370">
        <v>40</v>
      </c>
      <c r="G370">
        <v>12</v>
      </c>
      <c r="H370">
        <v>75</v>
      </c>
      <c r="I370">
        <v>0</v>
      </c>
      <c r="J370">
        <v>0</v>
      </c>
      <c r="K370">
        <v>0</v>
      </c>
      <c r="L370">
        <f t="shared" si="5"/>
        <v>147</v>
      </c>
    </row>
    <row r="371" spans="1:12" x14ac:dyDescent="0.25">
      <c r="A371" t="s">
        <v>762</v>
      </c>
      <c r="B371" t="s">
        <v>767</v>
      </c>
      <c r="C371" t="s">
        <v>768</v>
      </c>
      <c r="D371">
        <v>0</v>
      </c>
      <c r="E371">
        <v>0</v>
      </c>
      <c r="F371">
        <v>10</v>
      </c>
      <c r="G371">
        <v>3</v>
      </c>
      <c r="H371">
        <v>0</v>
      </c>
      <c r="I371">
        <v>0</v>
      </c>
      <c r="J371">
        <v>0</v>
      </c>
      <c r="K371">
        <v>0</v>
      </c>
      <c r="L371">
        <f t="shared" si="5"/>
        <v>13</v>
      </c>
    </row>
    <row r="372" spans="1:12" x14ac:dyDescent="0.25">
      <c r="A372" t="s">
        <v>762</v>
      </c>
      <c r="B372" t="s">
        <v>769</v>
      </c>
      <c r="C372" t="s">
        <v>770</v>
      </c>
      <c r="D372">
        <v>125</v>
      </c>
      <c r="E372">
        <v>40</v>
      </c>
      <c r="F372">
        <v>0</v>
      </c>
      <c r="G372">
        <v>12</v>
      </c>
      <c r="H372">
        <v>75</v>
      </c>
      <c r="I372">
        <v>0</v>
      </c>
      <c r="J372">
        <v>30</v>
      </c>
      <c r="K372">
        <v>0</v>
      </c>
      <c r="L372">
        <f t="shared" si="5"/>
        <v>282</v>
      </c>
    </row>
    <row r="373" spans="1:12" x14ac:dyDescent="0.25">
      <c r="A373" t="s">
        <v>762</v>
      </c>
      <c r="B373" t="s">
        <v>771</v>
      </c>
      <c r="C373" t="s">
        <v>772</v>
      </c>
      <c r="D373">
        <v>0</v>
      </c>
      <c r="E373">
        <v>0</v>
      </c>
      <c r="F373">
        <v>10</v>
      </c>
      <c r="G373">
        <v>3</v>
      </c>
      <c r="H373">
        <v>0</v>
      </c>
      <c r="I373">
        <v>0</v>
      </c>
      <c r="J373">
        <v>0</v>
      </c>
      <c r="K373">
        <v>0</v>
      </c>
      <c r="L373">
        <f t="shared" si="5"/>
        <v>13</v>
      </c>
    </row>
    <row r="374" spans="1:12" x14ac:dyDescent="0.25">
      <c r="A374" t="s">
        <v>773</v>
      </c>
      <c r="B374" t="s">
        <v>776</v>
      </c>
      <c r="C374" t="s">
        <v>777</v>
      </c>
      <c r="D374">
        <v>0</v>
      </c>
      <c r="E374">
        <v>40</v>
      </c>
      <c r="F374">
        <v>0</v>
      </c>
      <c r="G374">
        <v>12</v>
      </c>
      <c r="H374">
        <v>0</v>
      </c>
      <c r="I374">
        <v>0</v>
      </c>
      <c r="J374">
        <v>0</v>
      </c>
      <c r="K374">
        <v>0</v>
      </c>
      <c r="L374">
        <f t="shared" si="5"/>
        <v>52</v>
      </c>
    </row>
    <row r="375" spans="1:12" x14ac:dyDescent="0.25">
      <c r="A375" t="s">
        <v>773</v>
      </c>
      <c r="B375" t="s">
        <v>778</v>
      </c>
      <c r="C375" t="s">
        <v>230</v>
      </c>
      <c r="D375">
        <v>30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10</v>
      </c>
      <c r="K375">
        <v>0</v>
      </c>
      <c r="L375">
        <f t="shared" si="5"/>
        <v>40</v>
      </c>
    </row>
    <row r="376" spans="1:12" x14ac:dyDescent="0.25">
      <c r="A376" t="s">
        <v>773</v>
      </c>
      <c r="B376" t="s">
        <v>774</v>
      </c>
      <c r="C376" t="s">
        <v>775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10</v>
      </c>
      <c r="J376">
        <v>10</v>
      </c>
      <c r="K376">
        <v>0</v>
      </c>
      <c r="L376">
        <f t="shared" si="5"/>
        <v>20</v>
      </c>
    </row>
    <row r="377" spans="1:12" x14ac:dyDescent="0.25">
      <c r="A377" t="s">
        <v>773</v>
      </c>
      <c r="B377" t="s">
        <v>779</v>
      </c>
      <c r="C377" t="s">
        <v>780</v>
      </c>
      <c r="D377">
        <v>50</v>
      </c>
      <c r="E377">
        <v>19</v>
      </c>
      <c r="F377">
        <v>0</v>
      </c>
      <c r="G377">
        <v>6</v>
      </c>
      <c r="H377">
        <v>25</v>
      </c>
      <c r="I377">
        <v>0</v>
      </c>
      <c r="J377">
        <v>0</v>
      </c>
      <c r="K377">
        <v>0</v>
      </c>
      <c r="L377">
        <f t="shared" si="5"/>
        <v>100</v>
      </c>
    </row>
    <row r="378" spans="1:12" x14ac:dyDescent="0.25">
      <c r="A378" t="s">
        <v>773</v>
      </c>
      <c r="B378" t="s">
        <v>781</v>
      </c>
      <c r="C378" t="s">
        <v>782</v>
      </c>
      <c r="D378">
        <v>75</v>
      </c>
      <c r="E378">
        <v>28</v>
      </c>
      <c r="F378">
        <v>56</v>
      </c>
      <c r="G378">
        <v>26</v>
      </c>
      <c r="H378">
        <v>0</v>
      </c>
      <c r="I378">
        <v>40</v>
      </c>
      <c r="J378">
        <v>0</v>
      </c>
      <c r="K378">
        <v>0</v>
      </c>
      <c r="L378">
        <f t="shared" si="5"/>
        <v>225</v>
      </c>
    </row>
    <row r="379" spans="1:12" x14ac:dyDescent="0.25">
      <c r="A379" t="s">
        <v>773</v>
      </c>
      <c r="B379" t="s">
        <v>783</v>
      </c>
      <c r="C379" t="s">
        <v>784</v>
      </c>
      <c r="D379">
        <v>20</v>
      </c>
      <c r="E379">
        <v>50</v>
      </c>
      <c r="F379">
        <v>138</v>
      </c>
      <c r="G379">
        <v>57</v>
      </c>
      <c r="H379">
        <v>75</v>
      </c>
      <c r="I379">
        <v>0</v>
      </c>
      <c r="J379">
        <v>0</v>
      </c>
      <c r="K379">
        <v>30</v>
      </c>
      <c r="L379">
        <f t="shared" si="5"/>
        <v>370</v>
      </c>
    </row>
    <row r="380" spans="1:12" x14ac:dyDescent="0.25">
      <c r="A380" t="s">
        <v>785</v>
      </c>
      <c r="B380" t="s">
        <v>794</v>
      </c>
      <c r="C380" t="s">
        <v>795</v>
      </c>
      <c r="D380">
        <v>0</v>
      </c>
      <c r="E380">
        <v>79</v>
      </c>
      <c r="F380">
        <v>59</v>
      </c>
      <c r="G380">
        <v>42</v>
      </c>
      <c r="H380">
        <v>0</v>
      </c>
      <c r="I380">
        <v>0</v>
      </c>
      <c r="J380">
        <v>0</v>
      </c>
      <c r="K380">
        <v>0</v>
      </c>
      <c r="L380">
        <f t="shared" si="5"/>
        <v>180</v>
      </c>
    </row>
    <row r="381" spans="1:12" x14ac:dyDescent="0.25">
      <c r="A381" t="s">
        <v>785</v>
      </c>
      <c r="B381" t="s">
        <v>796</v>
      </c>
      <c r="C381" t="s">
        <v>797</v>
      </c>
      <c r="D381">
        <v>0</v>
      </c>
      <c r="E381">
        <v>45</v>
      </c>
      <c r="F381">
        <v>63</v>
      </c>
      <c r="G381">
        <v>33</v>
      </c>
      <c r="H381">
        <v>0</v>
      </c>
      <c r="I381">
        <v>0</v>
      </c>
      <c r="J381">
        <v>0</v>
      </c>
      <c r="K381">
        <v>0</v>
      </c>
      <c r="L381">
        <f t="shared" si="5"/>
        <v>141</v>
      </c>
    </row>
    <row r="382" spans="1:12" x14ac:dyDescent="0.25">
      <c r="A382" t="s">
        <v>785</v>
      </c>
      <c r="B382" t="s">
        <v>798</v>
      </c>
      <c r="C382" t="s">
        <v>799</v>
      </c>
      <c r="D382">
        <v>0</v>
      </c>
      <c r="E382">
        <v>0</v>
      </c>
      <c r="F382">
        <v>30</v>
      </c>
      <c r="G382">
        <v>9</v>
      </c>
      <c r="H382">
        <v>40</v>
      </c>
      <c r="I382">
        <v>0</v>
      </c>
      <c r="J382">
        <v>0</v>
      </c>
      <c r="K382">
        <v>10</v>
      </c>
      <c r="L382">
        <f t="shared" si="5"/>
        <v>89</v>
      </c>
    </row>
    <row r="383" spans="1:12" x14ac:dyDescent="0.25">
      <c r="A383" t="s">
        <v>785</v>
      </c>
      <c r="B383" t="s">
        <v>800</v>
      </c>
      <c r="C383" t="s">
        <v>801</v>
      </c>
      <c r="D383">
        <v>200</v>
      </c>
      <c r="E383">
        <v>50</v>
      </c>
      <c r="F383">
        <v>0</v>
      </c>
      <c r="G383">
        <v>15</v>
      </c>
      <c r="H383">
        <v>75</v>
      </c>
      <c r="I383">
        <v>0</v>
      </c>
      <c r="J383">
        <v>30</v>
      </c>
      <c r="K383">
        <v>0</v>
      </c>
      <c r="L383">
        <f t="shared" si="5"/>
        <v>370</v>
      </c>
    </row>
    <row r="384" spans="1:12" x14ac:dyDescent="0.25">
      <c r="A384" t="s">
        <v>785</v>
      </c>
      <c r="B384" t="s">
        <v>786</v>
      </c>
      <c r="C384" t="s">
        <v>787</v>
      </c>
      <c r="D384">
        <v>0</v>
      </c>
      <c r="E384">
        <v>0</v>
      </c>
      <c r="F384">
        <v>0</v>
      </c>
      <c r="G384">
        <v>0</v>
      </c>
      <c r="H384">
        <v>40</v>
      </c>
      <c r="I384">
        <v>0</v>
      </c>
      <c r="J384">
        <v>0</v>
      </c>
      <c r="K384">
        <v>10</v>
      </c>
      <c r="L384">
        <f t="shared" si="5"/>
        <v>50</v>
      </c>
    </row>
    <row r="385" spans="1:12" x14ac:dyDescent="0.25">
      <c r="A385" t="s">
        <v>785</v>
      </c>
      <c r="B385" t="s">
        <v>802</v>
      </c>
      <c r="C385" t="s">
        <v>803</v>
      </c>
      <c r="D385">
        <v>68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f t="shared" si="5"/>
        <v>68</v>
      </c>
    </row>
    <row r="386" spans="1:12" x14ac:dyDescent="0.25">
      <c r="A386" t="s">
        <v>785</v>
      </c>
      <c r="B386" t="s">
        <v>804</v>
      </c>
      <c r="C386" t="s">
        <v>805</v>
      </c>
      <c r="D386">
        <v>0</v>
      </c>
      <c r="E386">
        <v>0</v>
      </c>
      <c r="F386">
        <v>30</v>
      </c>
      <c r="G386">
        <v>9</v>
      </c>
      <c r="H386">
        <v>0</v>
      </c>
      <c r="I386">
        <v>0</v>
      </c>
      <c r="J386">
        <v>0</v>
      </c>
      <c r="K386">
        <v>0</v>
      </c>
      <c r="L386">
        <f t="shared" si="5"/>
        <v>39</v>
      </c>
    </row>
    <row r="387" spans="1:12" x14ac:dyDescent="0.25">
      <c r="A387" t="s">
        <v>785</v>
      </c>
      <c r="B387" t="s">
        <v>788</v>
      </c>
      <c r="C387" t="s">
        <v>789</v>
      </c>
      <c r="D387">
        <v>0</v>
      </c>
      <c r="E387">
        <v>0</v>
      </c>
      <c r="F387">
        <v>0</v>
      </c>
      <c r="G387">
        <v>0</v>
      </c>
      <c r="H387">
        <v>40</v>
      </c>
      <c r="I387">
        <v>0</v>
      </c>
      <c r="J387">
        <v>0</v>
      </c>
      <c r="K387">
        <v>0</v>
      </c>
      <c r="L387">
        <f t="shared" ref="L387:L450" si="6">D387+E387+F387+G387+H387+I387+J387+K387</f>
        <v>40</v>
      </c>
    </row>
    <row r="388" spans="1:12" x14ac:dyDescent="0.25">
      <c r="A388" t="s">
        <v>785</v>
      </c>
      <c r="B388" t="s">
        <v>806</v>
      </c>
      <c r="C388" t="s">
        <v>807</v>
      </c>
      <c r="D388">
        <v>0</v>
      </c>
      <c r="E388">
        <v>35</v>
      </c>
      <c r="F388">
        <v>0</v>
      </c>
      <c r="G388">
        <v>11</v>
      </c>
      <c r="H388">
        <v>0</v>
      </c>
      <c r="I388">
        <v>0</v>
      </c>
      <c r="J388">
        <v>0</v>
      </c>
      <c r="K388">
        <v>0</v>
      </c>
      <c r="L388">
        <f t="shared" si="6"/>
        <v>46</v>
      </c>
    </row>
    <row r="389" spans="1:12" x14ac:dyDescent="0.25">
      <c r="A389" t="s">
        <v>785</v>
      </c>
      <c r="B389" t="s">
        <v>808</v>
      </c>
      <c r="C389" t="s">
        <v>809</v>
      </c>
      <c r="D389">
        <v>50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10</v>
      </c>
      <c r="L389">
        <f t="shared" si="6"/>
        <v>60</v>
      </c>
    </row>
    <row r="390" spans="1:12" x14ac:dyDescent="0.25">
      <c r="A390" t="s">
        <v>785</v>
      </c>
      <c r="B390" t="s">
        <v>810</v>
      </c>
      <c r="C390" t="s">
        <v>811</v>
      </c>
      <c r="D390">
        <v>0</v>
      </c>
      <c r="E390">
        <v>0</v>
      </c>
      <c r="F390">
        <v>25</v>
      </c>
      <c r="G390">
        <v>8</v>
      </c>
      <c r="H390">
        <v>0</v>
      </c>
      <c r="I390">
        <v>0</v>
      </c>
      <c r="J390">
        <v>10</v>
      </c>
      <c r="K390">
        <v>0</v>
      </c>
      <c r="L390">
        <f t="shared" si="6"/>
        <v>43</v>
      </c>
    </row>
    <row r="391" spans="1:12" x14ac:dyDescent="0.25">
      <c r="A391" t="s">
        <v>785</v>
      </c>
      <c r="B391" t="s">
        <v>812</v>
      </c>
      <c r="C391" t="s">
        <v>478</v>
      </c>
      <c r="D391">
        <v>0</v>
      </c>
      <c r="E391">
        <v>0</v>
      </c>
      <c r="F391">
        <v>10</v>
      </c>
      <c r="G391">
        <v>3</v>
      </c>
      <c r="H391">
        <v>0</v>
      </c>
      <c r="I391">
        <v>0</v>
      </c>
      <c r="J391">
        <v>7</v>
      </c>
      <c r="K391">
        <v>0</v>
      </c>
      <c r="L391">
        <f t="shared" si="6"/>
        <v>20</v>
      </c>
    </row>
    <row r="392" spans="1:12" x14ac:dyDescent="0.25">
      <c r="A392" t="s">
        <v>785</v>
      </c>
      <c r="B392" t="s">
        <v>813</v>
      </c>
      <c r="C392" t="s">
        <v>814</v>
      </c>
      <c r="D392">
        <v>0</v>
      </c>
      <c r="E392">
        <v>0</v>
      </c>
      <c r="F392">
        <v>10</v>
      </c>
      <c r="G392">
        <v>3</v>
      </c>
      <c r="H392">
        <v>0</v>
      </c>
      <c r="I392">
        <v>0</v>
      </c>
      <c r="J392">
        <v>0</v>
      </c>
      <c r="K392">
        <v>0</v>
      </c>
      <c r="L392">
        <f t="shared" si="6"/>
        <v>13</v>
      </c>
    </row>
    <row r="393" spans="1:12" x14ac:dyDescent="0.25">
      <c r="A393" t="s">
        <v>785</v>
      </c>
      <c r="B393" t="s">
        <v>790</v>
      </c>
      <c r="C393" t="s">
        <v>791</v>
      </c>
      <c r="D393">
        <v>0</v>
      </c>
      <c r="E393">
        <v>0</v>
      </c>
      <c r="F393">
        <v>0</v>
      </c>
      <c r="G393">
        <v>0</v>
      </c>
      <c r="H393">
        <v>40</v>
      </c>
      <c r="I393">
        <v>0</v>
      </c>
      <c r="J393">
        <v>0</v>
      </c>
      <c r="K393">
        <v>0</v>
      </c>
      <c r="L393">
        <f t="shared" si="6"/>
        <v>40</v>
      </c>
    </row>
    <row r="394" spans="1:12" x14ac:dyDescent="0.25">
      <c r="A394" t="s">
        <v>785</v>
      </c>
      <c r="B394" t="s">
        <v>792</v>
      </c>
      <c r="C394" t="s">
        <v>793</v>
      </c>
      <c r="D394">
        <v>0</v>
      </c>
      <c r="E394">
        <v>0</v>
      </c>
      <c r="F394">
        <v>0</v>
      </c>
      <c r="G394">
        <v>0</v>
      </c>
      <c r="H394">
        <v>40</v>
      </c>
      <c r="I394">
        <v>0</v>
      </c>
      <c r="J394">
        <v>0</v>
      </c>
      <c r="K394">
        <v>0</v>
      </c>
      <c r="L394">
        <f t="shared" si="6"/>
        <v>40</v>
      </c>
    </row>
    <row r="395" spans="1:12" x14ac:dyDescent="0.25">
      <c r="A395" t="s">
        <v>785</v>
      </c>
      <c r="B395" t="s">
        <v>815</v>
      </c>
      <c r="C395" t="s">
        <v>816</v>
      </c>
      <c r="D395">
        <v>0</v>
      </c>
      <c r="E395">
        <v>40</v>
      </c>
      <c r="F395">
        <v>0</v>
      </c>
      <c r="G395">
        <v>12</v>
      </c>
      <c r="H395">
        <v>0</v>
      </c>
      <c r="I395">
        <v>0</v>
      </c>
      <c r="J395">
        <v>30</v>
      </c>
      <c r="K395">
        <v>0</v>
      </c>
      <c r="L395">
        <f t="shared" si="6"/>
        <v>82</v>
      </c>
    </row>
    <row r="396" spans="1:12" x14ac:dyDescent="0.25">
      <c r="A396" t="s">
        <v>785</v>
      </c>
      <c r="B396" t="s">
        <v>817</v>
      </c>
      <c r="C396" t="s">
        <v>818</v>
      </c>
      <c r="D396">
        <v>75</v>
      </c>
      <c r="E396">
        <v>25</v>
      </c>
      <c r="F396">
        <v>35</v>
      </c>
      <c r="G396">
        <v>18</v>
      </c>
      <c r="H396">
        <v>0</v>
      </c>
      <c r="I396">
        <v>0</v>
      </c>
      <c r="J396">
        <v>0</v>
      </c>
      <c r="K396">
        <v>0</v>
      </c>
      <c r="L396">
        <f t="shared" si="6"/>
        <v>153</v>
      </c>
    </row>
    <row r="397" spans="1:12" x14ac:dyDescent="0.25">
      <c r="A397" t="s">
        <v>785</v>
      </c>
      <c r="B397" t="s">
        <v>819</v>
      </c>
      <c r="C397" t="s">
        <v>820</v>
      </c>
      <c r="D397">
        <v>50</v>
      </c>
      <c r="E397">
        <v>0</v>
      </c>
      <c r="F397">
        <v>0</v>
      </c>
      <c r="G397">
        <v>0</v>
      </c>
      <c r="H397">
        <v>0</v>
      </c>
      <c r="I397">
        <v>40</v>
      </c>
      <c r="J397">
        <v>0</v>
      </c>
      <c r="K397">
        <v>0</v>
      </c>
      <c r="L397">
        <f t="shared" si="6"/>
        <v>90</v>
      </c>
    </row>
    <row r="398" spans="1:12" x14ac:dyDescent="0.25">
      <c r="A398" t="s">
        <v>785</v>
      </c>
      <c r="B398" t="s">
        <v>821</v>
      </c>
      <c r="C398" t="s">
        <v>822</v>
      </c>
      <c r="D398">
        <v>50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f t="shared" si="6"/>
        <v>50</v>
      </c>
    </row>
    <row r="399" spans="1:12" x14ac:dyDescent="0.25">
      <c r="A399" t="s">
        <v>785</v>
      </c>
      <c r="B399" t="s">
        <v>823</v>
      </c>
      <c r="C399" t="s">
        <v>824</v>
      </c>
      <c r="D399">
        <v>66</v>
      </c>
      <c r="E399">
        <v>99</v>
      </c>
      <c r="F399">
        <v>0</v>
      </c>
      <c r="G399">
        <v>30</v>
      </c>
      <c r="H399">
        <v>100</v>
      </c>
      <c r="I399">
        <v>0</v>
      </c>
      <c r="J399">
        <v>0</v>
      </c>
      <c r="K399">
        <v>0</v>
      </c>
      <c r="L399">
        <f t="shared" si="6"/>
        <v>295</v>
      </c>
    </row>
    <row r="400" spans="1:12" x14ac:dyDescent="0.25">
      <c r="A400" t="s">
        <v>825</v>
      </c>
      <c r="B400" t="s">
        <v>828</v>
      </c>
      <c r="C400" t="s">
        <v>829</v>
      </c>
      <c r="D400">
        <v>50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f t="shared" si="6"/>
        <v>50</v>
      </c>
    </row>
    <row r="401" spans="1:12" x14ac:dyDescent="0.25">
      <c r="A401" t="s">
        <v>825</v>
      </c>
      <c r="B401" t="s">
        <v>830</v>
      </c>
      <c r="C401" t="s">
        <v>831</v>
      </c>
      <c r="D401">
        <v>20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f t="shared" si="6"/>
        <v>20</v>
      </c>
    </row>
    <row r="402" spans="1:12" x14ac:dyDescent="0.25">
      <c r="A402" t="s">
        <v>825</v>
      </c>
      <c r="B402" t="s">
        <v>832</v>
      </c>
      <c r="C402" t="s">
        <v>833</v>
      </c>
      <c r="D402">
        <v>20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f t="shared" si="6"/>
        <v>20</v>
      </c>
    </row>
    <row r="403" spans="1:12" x14ac:dyDescent="0.25">
      <c r="A403" t="s">
        <v>825</v>
      </c>
      <c r="B403" t="s">
        <v>834</v>
      </c>
      <c r="C403" t="s">
        <v>835</v>
      </c>
      <c r="D403">
        <v>0</v>
      </c>
      <c r="E403">
        <v>22</v>
      </c>
      <c r="F403">
        <v>0</v>
      </c>
      <c r="G403">
        <v>7</v>
      </c>
      <c r="H403">
        <v>0</v>
      </c>
      <c r="I403">
        <v>0</v>
      </c>
      <c r="J403">
        <v>10</v>
      </c>
      <c r="K403">
        <v>0</v>
      </c>
      <c r="L403">
        <f t="shared" si="6"/>
        <v>39</v>
      </c>
    </row>
    <row r="404" spans="1:12" x14ac:dyDescent="0.25">
      <c r="A404" t="s">
        <v>825</v>
      </c>
      <c r="B404" t="s">
        <v>826</v>
      </c>
      <c r="C404" t="s">
        <v>827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40</v>
      </c>
      <c r="J404">
        <v>0</v>
      </c>
      <c r="K404">
        <v>0</v>
      </c>
      <c r="L404">
        <f t="shared" si="6"/>
        <v>40</v>
      </c>
    </row>
    <row r="405" spans="1:12" x14ac:dyDescent="0.25">
      <c r="A405" t="s">
        <v>836</v>
      </c>
      <c r="B405" t="s">
        <v>837</v>
      </c>
      <c r="C405" t="s">
        <v>838</v>
      </c>
      <c r="D405">
        <v>95</v>
      </c>
      <c r="E405">
        <v>89</v>
      </c>
      <c r="F405">
        <v>67</v>
      </c>
      <c r="G405">
        <v>47</v>
      </c>
      <c r="H405">
        <v>0</v>
      </c>
      <c r="I405">
        <v>0</v>
      </c>
      <c r="J405">
        <v>50</v>
      </c>
      <c r="K405">
        <v>0</v>
      </c>
      <c r="L405">
        <f t="shared" si="6"/>
        <v>348</v>
      </c>
    </row>
    <row r="406" spans="1:12" x14ac:dyDescent="0.25">
      <c r="A406" t="s">
        <v>836</v>
      </c>
      <c r="B406" t="s">
        <v>839</v>
      </c>
      <c r="C406" t="s">
        <v>840</v>
      </c>
      <c r="D406">
        <v>150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f t="shared" si="6"/>
        <v>150</v>
      </c>
    </row>
    <row r="407" spans="1:12" x14ac:dyDescent="0.25">
      <c r="A407" t="s">
        <v>841</v>
      </c>
      <c r="B407" t="s">
        <v>852</v>
      </c>
      <c r="C407" t="s">
        <v>853</v>
      </c>
      <c r="D407">
        <v>0</v>
      </c>
      <c r="E407">
        <v>40</v>
      </c>
      <c r="F407">
        <v>56</v>
      </c>
      <c r="G407">
        <v>0</v>
      </c>
      <c r="H407">
        <v>0</v>
      </c>
      <c r="I407">
        <v>0</v>
      </c>
      <c r="J407">
        <v>0</v>
      </c>
      <c r="K407">
        <v>0</v>
      </c>
      <c r="L407">
        <f t="shared" si="6"/>
        <v>96</v>
      </c>
    </row>
    <row r="408" spans="1:12" x14ac:dyDescent="0.25">
      <c r="A408" t="s">
        <v>841</v>
      </c>
      <c r="B408" t="s">
        <v>854</v>
      </c>
      <c r="C408" t="s">
        <v>855</v>
      </c>
      <c r="D408">
        <v>0</v>
      </c>
      <c r="E408">
        <v>22</v>
      </c>
      <c r="F408">
        <v>0</v>
      </c>
      <c r="G408">
        <v>7</v>
      </c>
      <c r="H408">
        <v>40</v>
      </c>
      <c r="I408">
        <v>0</v>
      </c>
      <c r="J408">
        <v>0</v>
      </c>
      <c r="K408">
        <v>10</v>
      </c>
      <c r="L408">
        <f t="shared" si="6"/>
        <v>79</v>
      </c>
    </row>
    <row r="409" spans="1:12" x14ac:dyDescent="0.25">
      <c r="A409" t="s">
        <v>841</v>
      </c>
      <c r="B409" t="s">
        <v>856</v>
      </c>
      <c r="C409" t="s">
        <v>857</v>
      </c>
      <c r="D409">
        <v>270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f t="shared" si="6"/>
        <v>270</v>
      </c>
    </row>
    <row r="410" spans="1:12" x14ac:dyDescent="0.25">
      <c r="A410" t="s">
        <v>841</v>
      </c>
      <c r="B410" t="s">
        <v>858</v>
      </c>
      <c r="C410" t="s">
        <v>859</v>
      </c>
      <c r="D410">
        <v>0</v>
      </c>
      <c r="E410">
        <v>0</v>
      </c>
      <c r="F410">
        <v>30</v>
      </c>
      <c r="G410">
        <v>9</v>
      </c>
      <c r="H410">
        <v>0</v>
      </c>
      <c r="I410">
        <v>0</v>
      </c>
      <c r="J410">
        <v>10</v>
      </c>
      <c r="K410">
        <v>0</v>
      </c>
      <c r="L410">
        <f t="shared" si="6"/>
        <v>49</v>
      </c>
    </row>
    <row r="411" spans="1:12" x14ac:dyDescent="0.25">
      <c r="A411" t="s">
        <v>841</v>
      </c>
      <c r="B411" t="s">
        <v>860</v>
      </c>
      <c r="C411" t="s">
        <v>861</v>
      </c>
      <c r="D411">
        <v>75</v>
      </c>
      <c r="E411">
        <v>0</v>
      </c>
      <c r="F411">
        <v>0</v>
      </c>
      <c r="G411">
        <v>0</v>
      </c>
      <c r="H411">
        <v>75</v>
      </c>
      <c r="I411">
        <v>0</v>
      </c>
      <c r="J411">
        <v>0</v>
      </c>
      <c r="K411">
        <v>0</v>
      </c>
      <c r="L411">
        <f t="shared" si="6"/>
        <v>150</v>
      </c>
    </row>
    <row r="412" spans="1:12" x14ac:dyDescent="0.25">
      <c r="A412" t="s">
        <v>841</v>
      </c>
      <c r="B412" t="s">
        <v>862</v>
      </c>
      <c r="C412" t="s">
        <v>863</v>
      </c>
      <c r="D412">
        <v>0</v>
      </c>
      <c r="E412">
        <v>19</v>
      </c>
      <c r="F412">
        <v>38</v>
      </c>
      <c r="G412">
        <v>18</v>
      </c>
      <c r="H412">
        <v>0</v>
      </c>
      <c r="I412">
        <v>0</v>
      </c>
      <c r="J412">
        <v>0</v>
      </c>
      <c r="K412">
        <v>0</v>
      </c>
      <c r="L412">
        <f t="shared" si="6"/>
        <v>75</v>
      </c>
    </row>
    <row r="413" spans="1:12" x14ac:dyDescent="0.25">
      <c r="A413" t="s">
        <v>841</v>
      </c>
      <c r="B413" t="s">
        <v>846</v>
      </c>
      <c r="C413" t="s">
        <v>847</v>
      </c>
      <c r="D413">
        <v>0</v>
      </c>
      <c r="E413">
        <v>0</v>
      </c>
      <c r="F413">
        <v>0</v>
      </c>
      <c r="G413">
        <v>0</v>
      </c>
      <c r="H413">
        <v>40</v>
      </c>
      <c r="I413">
        <v>0</v>
      </c>
      <c r="J413">
        <v>0</v>
      </c>
      <c r="K413">
        <v>0</v>
      </c>
      <c r="L413">
        <f t="shared" si="6"/>
        <v>40</v>
      </c>
    </row>
    <row r="414" spans="1:12" x14ac:dyDescent="0.25">
      <c r="A414" t="s">
        <v>841</v>
      </c>
      <c r="B414" t="s">
        <v>864</v>
      </c>
      <c r="C414" t="s">
        <v>865</v>
      </c>
      <c r="D414">
        <v>190</v>
      </c>
      <c r="E414">
        <v>89</v>
      </c>
      <c r="F414">
        <v>11</v>
      </c>
      <c r="G414">
        <v>30</v>
      </c>
      <c r="H414">
        <v>0</v>
      </c>
      <c r="I414">
        <v>0</v>
      </c>
      <c r="J414">
        <v>25</v>
      </c>
      <c r="K414">
        <v>0</v>
      </c>
      <c r="L414">
        <f t="shared" si="6"/>
        <v>345</v>
      </c>
    </row>
    <row r="415" spans="1:12" x14ac:dyDescent="0.25">
      <c r="A415" t="s">
        <v>841</v>
      </c>
      <c r="B415" t="s">
        <v>866</v>
      </c>
      <c r="C415" t="s">
        <v>867</v>
      </c>
      <c r="D415">
        <v>30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f t="shared" si="6"/>
        <v>30</v>
      </c>
    </row>
    <row r="416" spans="1:12" x14ac:dyDescent="0.25">
      <c r="A416" t="s">
        <v>841</v>
      </c>
      <c r="B416" t="s">
        <v>868</v>
      </c>
      <c r="C416" t="s">
        <v>869</v>
      </c>
      <c r="D416">
        <v>30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f t="shared" si="6"/>
        <v>30</v>
      </c>
    </row>
    <row r="417" spans="1:12" x14ac:dyDescent="0.25">
      <c r="A417" t="s">
        <v>841</v>
      </c>
      <c r="B417" t="s">
        <v>870</v>
      </c>
      <c r="C417" t="s">
        <v>871</v>
      </c>
      <c r="D417">
        <v>25</v>
      </c>
      <c r="E417">
        <v>0</v>
      </c>
      <c r="F417">
        <v>0</v>
      </c>
      <c r="G417">
        <v>0</v>
      </c>
      <c r="H417">
        <v>40</v>
      </c>
      <c r="I417">
        <v>0</v>
      </c>
      <c r="J417">
        <v>0</v>
      </c>
      <c r="K417">
        <v>0</v>
      </c>
      <c r="L417">
        <f t="shared" si="6"/>
        <v>65</v>
      </c>
    </row>
    <row r="418" spans="1:12" x14ac:dyDescent="0.25">
      <c r="A418" t="s">
        <v>841</v>
      </c>
      <c r="B418" t="s">
        <v>872</v>
      </c>
      <c r="C418" t="s">
        <v>873</v>
      </c>
      <c r="D418">
        <v>0</v>
      </c>
      <c r="E418">
        <v>0</v>
      </c>
      <c r="F418">
        <v>30</v>
      </c>
      <c r="G418">
        <v>9</v>
      </c>
      <c r="H418">
        <v>0</v>
      </c>
      <c r="I418">
        <v>0</v>
      </c>
      <c r="J418">
        <v>0</v>
      </c>
      <c r="K418">
        <v>0</v>
      </c>
      <c r="L418">
        <f t="shared" si="6"/>
        <v>39</v>
      </c>
    </row>
    <row r="419" spans="1:12" x14ac:dyDescent="0.25">
      <c r="A419" t="s">
        <v>841</v>
      </c>
      <c r="B419" t="s">
        <v>896</v>
      </c>
      <c r="C419" t="s">
        <v>897</v>
      </c>
      <c r="D419">
        <v>0</v>
      </c>
      <c r="E419">
        <v>0</v>
      </c>
      <c r="F419">
        <v>0</v>
      </c>
      <c r="G419">
        <v>0</v>
      </c>
      <c r="H419">
        <v>70</v>
      </c>
      <c r="I419">
        <v>0</v>
      </c>
      <c r="J419">
        <v>0</v>
      </c>
      <c r="K419">
        <v>0</v>
      </c>
      <c r="L419">
        <f t="shared" si="6"/>
        <v>70</v>
      </c>
    </row>
    <row r="420" spans="1:12" x14ac:dyDescent="0.25">
      <c r="A420" t="s">
        <v>841</v>
      </c>
      <c r="B420" t="s">
        <v>844</v>
      </c>
      <c r="C420" t="s">
        <v>845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25</v>
      </c>
      <c r="J420">
        <v>10</v>
      </c>
      <c r="K420">
        <v>0</v>
      </c>
      <c r="L420">
        <f t="shared" si="6"/>
        <v>35</v>
      </c>
    </row>
    <row r="421" spans="1:12" x14ac:dyDescent="0.25">
      <c r="A421" t="s">
        <v>841</v>
      </c>
      <c r="B421" t="s">
        <v>848</v>
      </c>
      <c r="C421" t="s">
        <v>849</v>
      </c>
      <c r="D421">
        <v>0</v>
      </c>
      <c r="E421">
        <v>0</v>
      </c>
      <c r="F421">
        <v>0</v>
      </c>
      <c r="G421">
        <v>0</v>
      </c>
      <c r="H421">
        <v>40</v>
      </c>
      <c r="I421">
        <v>0</v>
      </c>
      <c r="J421">
        <v>0</v>
      </c>
      <c r="K421">
        <v>0</v>
      </c>
      <c r="L421">
        <f t="shared" si="6"/>
        <v>40</v>
      </c>
    </row>
    <row r="422" spans="1:12" x14ac:dyDescent="0.25">
      <c r="A422" t="s">
        <v>841</v>
      </c>
      <c r="B422" t="s">
        <v>874</v>
      </c>
      <c r="C422" t="s">
        <v>875</v>
      </c>
      <c r="D422">
        <v>175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f t="shared" si="6"/>
        <v>175</v>
      </c>
    </row>
    <row r="423" spans="1:12" x14ac:dyDescent="0.25">
      <c r="A423" t="s">
        <v>841</v>
      </c>
      <c r="B423" t="s">
        <v>876</v>
      </c>
      <c r="C423" t="s">
        <v>877</v>
      </c>
      <c r="D423">
        <v>0</v>
      </c>
      <c r="E423">
        <v>83</v>
      </c>
      <c r="F423">
        <v>0</v>
      </c>
      <c r="G423">
        <v>25</v>
      </c>
      <c r="H423">
        <v>0</v>
      </c>
      <c r="I423">
        <v>0</v>
      </c>
      <c r="J423">
        <v>50</v>
      </c>
      <c r="K423">
        <v>0</v>
      </c>
      <c r="L423">
        <f t="shared" si="6"/>
        <v>158</v>
      </c>
    </row>
    <row r="424" spans="1:12" x14ac:dyDescent="0.25">
      <c r="A424" t="s">
        <v>841</v>
      </c>
      <c r="B424" t="s">
        <v>878</v>
      </c>
      <c r="C424" t="s">
        <v>879</v>
      </c>
      <c r="D424">
        <v>0</v>
      </c>
      <c r="E424">
        <v>22</v>
      </c>
      <c r="F424">
        <v>0</v>
      </c>
      <c r="G424">
        <v>7</v>
      </c>
      <c r="H424">
        <v>0</v>
      </c>
      <c r="I424">
        <v>0</v>
      </c>
      <c r="J424">
        <v>10</v>
      </c>
      <c r="K424">
        <v>0</v>
      </c>
      <c r="L424">
        <f t="shared" si="6"/>
        <v>39</v>
      </c>
    </row>
    <row r="425" spans="1:12" x14ac:dyDescent="0.25">
      <c r="A425" t="s">
        <v>841</v>
      </c>
      <c r="B425" t="s">
        <v>880</v>
      </c>
      <c r="C425" t="s">
        <v>881</v>
      </c>
      <c r="D425">
        <v>0</v>
      </c>
      <c r="E425">
        <v>9</v>
      </c>
      <c r="F425">
        <v>25</v>
      </c>
      <c r="G425">
        <v>11</v>
      </c>
      <c r="H425">
        <v>0</v>
      </c>
      <c r="I425">
        <v>40</v>
      </c>
      <c r="J425">
        <v>10</v>
      </c>
      <c r="K425">
        <v>0</v>
      </c>
      <c r="L425">
        <f t="shared" si="6"/>
        <v>95</v>
      </c>
    </row>
    <row r="426" spans="1:12" x14ac:dyDescent="0.25">
      <c r="A426" t="s">
        <v>841</v>
      </c>
      <c r="B426" t="s">
        <v>842</v>
      </c>
      <c r="C426" t="s">
        <v>843</v>
      </c>
      <c r="D426">
        <v>0</v>
      </c>
      <c r="E426">
        <v>0</v>
      </c>
      <c r="F426">
        <v>0</v>
      </c>
      <c r="G426">
        <v>0</v>
      </c>
      <c r="H426">
        <v>15</v>
      </c>
      <c r="I426">
        <v>0</v>
      </c>
      <c r="J426">
        <v>0</v>
      </c>
      <c r="K426">
        <v>10</v>
      </c>
      <c r="L426">
        <f t="shared" si="6"/>
        <v>25</v>
      </c>
    </row>
    <row r="427" spans="1:12" x14ac:dyDescent="0.25">
      <c r="A427" t="s">
        <v>841</v>
      </c>
      <c r="B427" t="s">
        <v>882</v>
      </c>
      <c r="C427" t="s">
        <v>883</v>
      </c>
      <c r="D427">
        <v>10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f t="shared" si="6"/>
        <v>10</v>
      </c>
    </row>
    <row r="428" spans="1:12" x14ac:dyDescent="0.25">
      <c r="A428" t="s">
        <v>841</v>
      </c>
      <c r="B428" t="s">
        <v>884</v>
      </c>
      <c r="C428" t="s">
        <v>885</v>
      </c>
      <c r="D428">
        <v>0</v>
      </c>
      <c r="E428">
        <v>0</v>
      </c>
      <c r="F428">
        <v>35</v>
      </c>
      <c r="G428">
        <v>11</v>
      </c>
      <c r="H428">
        <v>0</v>
      </c>
      <c r="I428">
        <v>0</v>
      </c>
      <c r="J428">
        <v>0</v>
      </c>
      <c r="K428">
        <v>0</v>
      </c>
      <c r="L428">
        <f t="shared" si="6"/>
        <v>46</v>
      </c>
    </row>
    <row r="429" spans="1:12" x14ac:dyDescent="0.25">
      <c r="A429" t="s">
        <v>841</v>
      </c>
      <c r="B429" t="s">
        <v>850</v>
      </c>
      <c r="C429" t="s">
        <v>851</v>
      </c>
      <c r="D429">
        <v>0</v>
      </c>
      <c r="E429">
        <v>0</v>
      </c>
      <c r="F429">
        <v>0</v>
      </c>
      <c r="G429">
        <v>0</v>
      </c>
      <c r="H429">
        <v>40</v>
      </c>
      <c r="I429">
        <v>0</v>
      </c>
      <c r="J429">
        <v>0</v>
      </c>
      <c r="K429">
        <v>0</v>
      </c>
      <c r="L429">
        <f t="shared" si="6"/>
        <v>40</v>
      </c>
    </row>
    <row r="430" spans="1:12" x14ac:dyDescent="0.25">
      <c r="A430" t="s">
        <v>841</v>
      </c>
      <c r="B430" t="s">
        <v>886</v>
      </c>
      <c r="C430" t="s">
        <v>887</v>
      </c>
      <c r="D430">
        <v>75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f t="shared" si="6"/>
        <v>75</v>
      </c>
    </row>
    <row r="431" spans="1:12" x14ac:dyDescent="0.25">
      <c r="A431" t="s">
        <v>841</v>
      </c>
      <c r="B431" t="s">
        <v>888</v>
      </c>
      <c r="C431" t="s">
        <v>889</v>
      </c>
      <c r="D431">
        <v>25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f t="shared" si="6"/>
        <v>25</v>
      </c>
    </row>
    <row r="432" spans="1:12" x14ac:dyDescent="0.25">
      <c r="A432" t="s">
        <v>841</v>
      </c>
      <c r="B432" t="s">
        <v>890</v>
      </c>
      <c r="C432" t="s">
        <v>891</v>
      </c>
      <c r="D432">
        <v>75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f t="shared" si="6"/>
        <v>75</v>
      </c>
    </row>
    <row r="433" spans="1:12" x14ac:dyDescent="0.25">
      <c r="A433" t="s">
        <v>841</v>
      </c>
      <c r="B433" t="s">
        <v>892</v>
      </c>
      <c r="C433" t="s">
        <v>893</v>
      </c>
      <c r="D433">
        <v>125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f t="shared" si="6"/>
        <v>125</v>
      </c>
    </row>
    <row r="434" spans="1:12" x14ac:dyDescent="0.25">
      <c r="A434" t="s">
        <v>841</v>
      </c>
      <c r="B434" t="s">
        <v>894</v>
      </c>
      <c r="C434" t="s">
        <v>895</v>
      </c>
      <c r="D434">
        <v>0</v>
      </c>
      <c r="E434">
        <v>89</v>
      </c>
      <c r="F434">
        <v>125</v>
      </c>
      <c r="G434">
        <v>65</v>
      </c>
      <c r="H434">
        <v>0</v>
      </c>
      <c r="I434">
        <v>0</v>
      </c>
      <c r="J434">
        <v>0</v>
      </c>
      <c r="K434">
        <v>50</v>
      </c>
      <c r="L434">
        <f t="shared" si="6"/>
        <v>329</v>
      </c>
    </row>
    <row r="435" spans="1:12" x14ac:dyDescent="0.25">
      <c r="A435" t="s">
        <v>898</v>
      </c>
      <c r="B435" t="s">
        <v>907</v>
      </c>
      <c r="C435" t="s">
        <v>908</v>
      </c>
      <c r="D435">
        <v>75</v>
      </c>
      <c r="E435">
        <v>79</v>
      </c>
      <c r="F435">
        <v>0</v>
      </c>
      <c r="G435">
        <v>24</v>
      </c>
      <c r="H435">
        <v>100</v>
      </c>
      <c r="I435">
        <v>0</v>
      </c>
      <c r="J435">
        <v>0</v>
      </c>
      <c r="K435">
        <v>0</v>
      </c>
      <c r="L435">
        <f t="shared" si="6"/>
        <v>278</v>
      </c>
    </row>
    <row r="436" spans="1:12" x14ac:dyDescent="0.25">
      <c r="A436" t="s">
        <v>898</v>
      </c>
      <c r="B436" t="s">
        <v>909</v>
      </c>
      <c r="C436" t="s">
        <v>910</v>
      </c>
      <c r="D436">
        <v>145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25</v>
      </c>
      <c r="K436">
        <v>0</v>
      </c>
      <c r="L436">
        <f t="shared" si="6"/>
        <v>170</v>
      </c>
    </row>
    <row r="437" spans="1:12" x14ac:dyDescent="0.25">
      <c r="A437" t="s">
        <v>898</v>
      </c>
      <c r="B437" t="s">
        <v>911</v>
      </c>
      <c r="C437" t="s">
        <v>912</v>
      </c>
      <c r="D437">
        <v>0</v>
      </c>
      <c r="E437">
        <v>0</v>
      </c>
      <c r="F437">
        <v>80</v>
      </c>
      <c r="G437">
        <v>24</v>
      </c>
      <c r="H437">
        <v>0</v>
      </c>
      <c r="I437">
        <v>0</v>
      </c>
      <c r="J437">
        <v>0</v>
      </c>
      <c r="K437">
        <v>0</v>
      </c>
      <c r="L437">
        <f t="shared" si="6"/>
        <v>104</v>
      </c>
    </row>
    <row r="438" spans="1:12" x14ac:dyDescent="0.25">
      <c r="A438" t="s">
        <v>898</v>
      </c>
      <c r="B438" t="s">
        <v>913</v>
      </c>
      <c r="C438" t="s">
        <v>914</v>
      </c>
      <c r="D438">
        <v>0</v>
      </c>
      <c r="E438">
        <v>50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f t="shared" si="6"/>
        <v>50</v>
      </c>
    </row>
    <row r="439" spans="1:12" x14ac:dyDescent="0.25">
      <c r="A439" t="s">
        <v>898</v>
      </c>
      <c r="B439" t="s">
        <v>915</v>
      </c>
      <c r="C439" t="s">
        <v>916</v>
      </c>
      <c r="D439">
        <v>150</v>
      </c>
      <c r="E439">
        <v>41</v>
      </c>
      <c r="F439">
        <v>0</v>
      </c>
      <c r="G439">
        <v>13</v>
      </c>
      <c r="H439">
        <v>0</v>
      </c>
      <c r="I439">
        <v>0</v>
      </c>
      <c r="J439">
        <v>0</v>
      </c>
      <c r="K439">
        <v>0</v>
      </c>
      <c r="L439">
        <f t="shared" si="6"/>
        <v>204</v>
      </c>
    </row>
    <row r="440" spans="1:12" x14ac:dyDescent="0.25">
      <c r="A440" t="s">
        <v>898</v>
      </c>
      <c r="B440" t="s">
        <v>917</v>
      </c>
      <c r="C440" t="s">
        <v>918</v>
      </c>
      <c r="D440">
        <v>0</v>
      </c>
      <c r="E440">
        <v>0</v>
      </c>
      <c r="F440">
        <v>80</v>
      </c>
      <c r="G440">
        <v>24</v>
      </c>
      <c r="H440">
        <v>0</v>
      </c>
      <c r="I440">
        <v>75</v>
      </c>
      <c r="J440">
        <v>0</v>
      </c>
      <c r="K440">
        <v>50</v>
      </c>
      <c r="L440">
        <f t="shared" si="6"/>
        <v>229</v>
      </c>
    </row>
    <row r="441" spans="1:12" x14ac:dyDescent="0.25">
      <c r="A441" t="s">
        <v>898</v>
      </c>
      <c r="B441" t="s">
        <v>919</v>
      </c>
      <c r="C441" t="s">
        <v>920</v>
      </c>
      <c r="D441">
        <v>0</v>
      </c>
      <c r="E441">
        <v>35</v>
      </c>
      <c r="F441">
        <v>25</v>
      </c>
      <c r="G441">
        <v>18</v>
      </c>
      <c r="H441">
        <v>0</v>
      </c>
      <c r="I441">
        <v>0</v>
      </c>
      <c r="J441">
        <v>0</v>
      </c>
      <c r="K441">
        <v>0</v>
      </c>
      <c r="L441">
        <f t="shared" si="6"/>
        <v>78</v>
      </c>
    </row>
    <row r="442" spans="1:12" x14ac:dyDescent="0.25">
      <c r="A442" t="s">
        <v>898</v>
      </c>
      <c r="B442" t="s">
        <v>963</v>
      </c>
      <c r="C442" t="s">
        <v>964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75</v>
      </c>
      <c r="J442">
        <v>0</v>
      </c>
      <c r="K442">
        <v>0</v>
      </c>
      <c r="L442">
        <f t="shared" si="6"/>
        <v>75</v>
      </c>
    </row>
    <row r="443" spans="1:12" x14ac:dyDescent="0.25">
      <c r="A443" t="s">
        <v>898</v>
      </c>
      <c r="B443" t="s">
        <v>921</v>
      </c>
      <c r="C443" t="s">
        <v>922</v>
      </c>
      <c r="D443">
        <v>50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f t="shared" si="6"/>
        <v>50</v>
      </c>
    </row>
    <row r="444" spans="1:12" x14ac:dyDescent="0.25">
      <c r="A444" t="s">
        <v>898</v>
      </c>
      <c r="B444" t="s">
        <v>923</v>
      </c>
      <c r="C444" t="s">
        <v>924</v>
      </c>
      <c r="D444">
        <v>0</v>
      </c>
      <c r="E444">
        <v>0</v>
      </c>
      <c r="F444">
        <v>20</v>
      </c>
      <c r="G444">
        <v>6</v>
      </c>
      <c r="H444">
        <v>0</v>
      </c>
      <c r="I444">
        <v>0</v>
      </c>
      <c r="J444">
        <v>0</v>
      </c>
      <c r="K444">
        <v>10</v>
      </c>
      <c r="L444">
        <f t="shared" si="6"/>
        <v>36</v>
      </c>
    </row>
    <row r="445" spans="1:12" x14ac:dyDescent="0.25">
      <c r="A445" t="s">
        <v>898</v>
      </c>
      <c r="B445" t="s">
        <v>925</v>
      </c>
      <c r="C445" t="s">
        <v>926</v>
      </c>
      <c r="D445">
        <v>75</v>
      </c>
      <c r="E445">
        <v>0</v>
      </c>
      <c r="F445">
        <v>24</v>
      </c>
      <c r="G445">
        <v>8</v>
      </c>
      <c r="H445">
        <v>0</v>
      </c>
      <c r="I445">
        <v>0</v>
      </c>
      <c r="J445">
        <v>0</v>
      </c>
      <c r="K445">
        <v>0</v>
      </c>
      <c r="L445">
        <f t="shared" si="6"/>
        <v>107</v>
      </c>
    </row>
    <row r="446" spans="1:12" x14ac:dyDescent="0.25">
      <c r="A446" t="s">
        <v>898</v>
      </c>
      <c r="B446" t="s">
        <v>901</v>
      </c>
      <c r="C446" t="s">
        <v>902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40</v>
      </c>
      <c r="J446">
        <v>0</v>
      </c>
      <c r="K446">
        <v>10</v>
      </c>
      <c r="L446">
        <f t="shared" si="6"/>
        <v>50</v>
      </c>
    </row>
    <row r="447" spans="1:12" x14ac:dyDescent="0.25">
      <c r="A447" t="s">
        <v>898</v>
      </c>
      <c r="B447" t="s">
        <v>927</v>
      </c>
      <c r="C447" t="s">
        <v>928</v>
      </c>
      <c r="D447">
        <v>0</v>
      </c>
      <c r="E447">
        <v>0</v>
      </c>
      <c r="F447">
        <v>50</v>
      </c>
      <c r="G447">
        <v>15</v>
      </c>
      <c r="H447">
        <v>0</v>
      </c>
      <c r="I447">
        <v>0</v>
      </c>
      <c r="J447">
        <v>0</v>
      </c>
      <c r="K447">
        <v>0</v>
      </c>
      <c r="L447">
        <f t="shared" si="6"/>
        <v>65</v>
      </c>
    </row>
    <row r="448" spans="1:12" x14ac:dyDescent="0.25">
      <c r="A448" t="s">
        <v>898</v>
      </c>
      <c r="B448" t="s">
        <v>929</v>
      </c>
      <c r="C448" t="s">
        <v>930</v>
      </c>
      <c r="D448">
        <v>60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f t="shared" si="6"/>
        <v>60</v>
      </c>
    </row>
    <row r="449" spans="1:12" x14ac:dyDescent="0.25">
      <c r="A449" t="s">
        <v>898</v>
      </c>
      <c r="B449" t="s">
        <v>903</v>
      </c>
      <c r="C449" t="s">
        <v>904</v>
      </c>
      <c r="D449">
        <v>0</v>
      </c>
      <c r="E449">
        <v>0</v>
      </c>
      <c r="F449">
        <v>0</v>
      </c>
      <c r="G449">
        <v>0</v>
      </c>
      <c r="H449">
        <v>40</v>
      </c>
      <c r="I449">
        <v>0</v>
      </c>
      <c r="J449">
        <v>0</v>
      </c>
      <c r="K449">
        <v>0</v>
      </c>
      <c r="L449">
        <f t="shared" si="6"/>
        <v>40</v>
      </c>
    </row>
    <row r="450" spans="1:12" x14ac:dyDescent="0.25">
      <c r="A450" t="s">
        <v>898</v>
      </c>
      <c r="B450" t="s">
        <v>931</v>
      </c>
      <c r="C450" t="s">
        <v>932</v>
      </c>
      <c r="D450">
        <v>75</v>
      </c>
      <c r="E450">
        <v>45</v>
      </c>
      <c r="F450">
        <v>50</v>
      </c>
      <c r="G450">
        <v>29</v>
      </c>
      <c r="H450">
        <v>0</v>
      </c>
      <c r="I450">
        <v>50</v>
      </c>
      <c r="J450">
        <v>30</v>
      </c>
      <c r="K450">
        <v>0</v>
      </c>
      <c r="L450">
        <f t="shared" si="6"/>
        <v>279</v>
      </c>
    </row>
    <row r="451" spans="1:12" x14ac:dyDescent="0.25">
      <c r="A451" t="s">
        <v>898</v>
      </c>
      <c r="B451" t="s">
        <v>933</v>
      </c>
      <c r="C451" t="s">
        <v>934</v>
      </c>
      <c r="D451">
        <v>0</v>
      </c>
      <c r="E451">
        <v>0</v>
      </c>
      <c r="F451">
        <v>25</v>
      </c>
      <c r="G451">
        <v>8</v>
      </c>
      <c r="H451">
        <v>0</v>
      </c>
      <c r="I451">
        <v>0</v>
      </c>
      <c r="J451">
        <v>0</v>
      </c>
      <c r="K451">
        <v>0</v>
      </c>
      <c r="L451">
        <f t="shared" ref="L451:L514" si="7">D451+E451+F451+G451+H451+I451+J451+K451</f>
        <v>33</v>
      </c>
    </row>
    <row r="452" spans="1:12" x14ac:dyDescent="0.25">
      <c r="A452" t="s">
        <v>898</v>
      </c>
      <c r="B452" t="s">
        <v>935</v>
      </c>
      <c r="C452" t="s">
        <v>936</v>
      </c>
      <c r="D452">
        <v>0</v>
      </c>
      <c r="E452">
        <v>21</v>
      </c>
      <c r="F452">
        <v>42</v>
      </c>
      <c r="G452">
        <v>19</v>
      </c>
      <c r="H452">
        <v>40</v>
      </c>
      <c r="I452">
        <v>0</v>
      </c>
      <c r="J452">
        <v>0</v>
      </c>
      <c r="K452">
        <v>0</v>
      </c>
      <c r="L452">
        <f t="shared" si="7"/>
        <v>122</v>
      </c>
    </row>
    <row r="453" spans="1:12" x14ac:dyDescent="0.25">
      <c r="A453" t="s">
        <v>898</v>
      </c>
      <c r="B453" t="s">
        <v>937</v>
      </c>
      <c r="C453" t="s">
        <v>938</v>
      </c>
      <c r="D453">
        <v>0</v>
      </c>
      <c r="E453">
        <v>0</v>
      </c>
      <c r="F453">
        <v>10</v>
      </c>
      <c r="G453">
        <v>3</v>
      </c>
      <c r="H453">
        <v>0</v>
      </c>
      <c r="I453">
        <v>0</v>
      </c>
      <c r="J453">
        <v>0</v>
      </c>
      <c r="K453">
        <v>0</v>
      </c>
      <c r="L453">
        <f t="shared" si="7"/>
        <v>13</v>
      </c>
    </row>
    <row r="454" spans="1:12" x14ac:dyDescent="0.25">
      <c r="A454" t="s">
        <v>898</v>
      </c>
      <c r="B454" t="s">
        <v>939</v>
      </c>
      <c r="C454" t="s">
        <v>940</v>
      </c>
      <c r="D454">
        <v>0</v>
      </c>
      <c r="E454">
        <v>35</v>
      </c>
      <c r="F454">
        <v>26</v>
      </c>
      <c r="G454">
        <v>19</v>
      </c>
      <c r="H454">
        <v>0</v>
      </c>
      <c r="I454">
        <v>0</v>
      </c>
      <c r="J454">
        <v>0</v>
      </c>
      <c r="K454">
        <v>0</v>
      </c>
      <c r="L454">
        <f t="shared" si="7"/>
        <v>80</v>
      </c>
    </row>
    <row r="455" spans="1:12" x14ac:dyDescent="0.25">
      <c r="A455" t="s">
        <v>898</v>
      </c>
      <c r="B455" t="s">
        <v>941</v>
      </c>
      <c r="C455" t="s">
        <v>942</v>
      </c>
      <c r="D455">
        <v>0</v>
      </c>
      <c r="E455">
        <v>19</v>
      </c>
      <c r="F455">
        <v>0</v>
      </c>
      <c r="G455">
        <v>6</v>
      </c>
      <c r="H455">
        <v>0</v>
      </c>
      <c r="I455">
        <v>0</v>
      </c>
      <c r="J455">
        <v>0</v>
      </c>
      <c r="K455">
        <v>0</v>
      </c>
      <c r="L455">
        <f t="shared" si="7"/>
        <v>25</v>
      </c>
    </row>
    <row r="456" spans="1:12" x14ac:dyDescent="0.25">
      <c r="A456" t="s">
        <v>898</v>
      </c>
      <c r="B456" t="s">
        <v>943</v>
      </c>
      <c r="C456" t="s">
        <v>944</v>
      </c>
      <c r="D456">
        <v>0</v>
      </c>
      <c r="E456">
        <v>0</v>
      </c>
      <c r="F456">
        <v>25</v>
      </c>
      <c r="G456">
        <v>8</v>
      </c>
      <c r="H456">
        <v>40</v>
      </c>
      <c r="I456">
        <v>0</v>
      </c>
      <c r="J456">
        <v>10</v>
      </c>
      <c r="K456">
        <v>0</v>
      </c>
      <c r="L456">
        <f t="shared" si="7"/>
        <v>83</v>
      </c>
    </row>
    <row r="457" spans="1:12" x14ac:dyDescent="0.25">
      <c r="A457" t="s">
        <v>898</v>
      </c>
      <c r="B457" t="s">
        <v>945</v>
      </c>
      <c r="C457" t="s">
        <v>946</v>
      </c>
      <c r="D457">
        <v>0</v>
      </c>
      <c r="E457">
        <v>35</v>
      </c>
      <c r="F457">
        <v>0</v>
      </c>
      <c r="G457">
        <v>11</v>
      </c>
      <c r="H457">
        <v>0</v>
      </c>
      <c r="I457">
        <v>0</v>
      </c>
      <c r="J457">
        <v>0</v>
      </c>
      <c r="K457">
        <v>0</v>
      </c>
      <c r="L457">
        <f t="shared" si="7"/>
        <v>46</v>
      </c>
    </row>
    <row r="458" spans="1:12" x14ac:dyDescent="0.25">
      <c r="A458" t="s">
        <v>898</v>
      </c>
      <c r="B458" t="s">
        <v>947</v>
      </c>
      <c r="C458" t="s">
        <v>948</v>
      </c>
      <c r="D458">
        <v>75</v>
      </c>
      <c r="E458">
        <v>28</v>
      </c>
      <c r="F458">
        <v>50</v>
      </c>
      <c r="G458">
        <v>24</v>
      </c>
      <c r="H458">
        <v>0</v>
      </c>
      <c r="I458">
        <v>0</v>
      </c>
      <c r="J458">
        <v>0</v>
      </c>
      <c r="K458">
        <v>0</v>
      </c>
      <c r="L458">
        <f t="shared" si="7"/>
        <v>177</v>
      </c>
    </row>
    <row r="459" spans="1:12" x14ac:dyDescent="0.25">
      <c r="A459" t="s">
        <v>898</v>
      </c>
      <c r="B459" t="s">
        <v>949</v>
      </c>
      <c r="C459" t="s">
        <v>950</v>
      </c>
      <c r="D459">
        <v>0</v>
      </c>
      <c r="E459">
        <v>0</v>
      </c>
      <c r="F459">
        <v>15</v>
      </c>
      <c r="G459">
        <v>5</v>
      </c>
      <c r="H459">
        <v>0</v>
      </c>
      <c r="I459">
        <v>0</v>
      </c>
      <c r="J459">
        <v>0</v>
      </c>
      <c r="K459">
        <v>0</v>
      </c>
      <c r="L459">
        <f t="shared" si="7"/>
        <v>20</v>
      </c>
    </row>
    <row r="460" spans="1:12" x14ac:dyDescent="0.25">
      <c r="A460" t="s">
        <v>898</v>
      </c>
      <c r="B460" t="s">
        <v>899</v>
      </c>
      <c r="C460" t="s">
        <v>900</v>
      </c>
      <c r="D460">
        <v>0</v>
      </c>
      <c r="E460">
        <v>0</v>
      </c>
      <c r="F460">
        <v>0</v>
      </c>
      <c r="G460">
        <v>0</v>
      </c>
      <c r="H460">
        <v>10</v>
      </c>
      <c r="I460">
        <v>0</v>
      </c>
      <c r="J460">
        <v>0</v>
      </c>
      <c r="K460">
        <v>0</v>
      </c>
      <c r="L460">
        <f t="shared" si="7"/>
        <v>10</v>
      </c>
    </row>
    <row r="461" spans="1:12" x14ac:dyDescent="0.25">
      <c r="A461" t="s">
        <v>898</v>
      </c>
      <c r="B461" t="s">
        <v>905</v>
      </c>
      <c r="C461" t="s">
        <v>906</v>
      </c>
      <c r="D461">
        <v>0</v>
      </c>
      <c r="E461">
        <v>0</v>
      </c>
      <c r="F461">
        <v>0</v>
      </c>
      <c r="G461">
        <v>0</v>
      </c>
      <c r="H461">
        <v>40</v>
      </c>
      <c r="I461">
        <v>0</v>
      </c>
      <c r="J461">
        <v>0</v>
      </c>
      <c r="K461">
        <v>0</v>
      </c>
      <c r="L461">
        <f t="shared" si="7"/>
        <v>40</v>
      </c>
    </row>
    <row r="462" spans="1:12" x14ac:dyDescent="0.25">
      <c r="A462" t="s">
        <v>898</v>
      </c>
      <c r="B462" t="s">
        <v>951</v>
      </c>
      <c r="C462" t="s">
        <v>952</v>
      </c>
      <c r="D462">
        <v>75</v>
      </c>
      <c r="E462">
        <v>20</v>
      </c>
      <c r="F462">
        <v>0</v>
      </c>
      <c r="G462">
        <v>6</v>
      </c>
      <c r="H462">
        <v>0</v>
      </c>
      <c r="I462">
        <v>0</v>
      </c>
      <c r="J462">
        <v>0</v>
      </c>
      <c r="K462">
        <v>0</v>
      </c>
      <c r="L462">
        <f t="shared" si="7"/>
        <v>101</v>
      </c>
    </row>
    <row r="463" spans="1:12" x14ac:dyDescent="0.25">
      <c r="A463" t="s">
        <v>898</v>
      </c>
      <c r="B463" t="s">
        <v>953</v>
      </c>
      <c r="C463" t="s">
        <v>954</v>
      </c>
      <c r="D463">
        <v>0</v>
      </c>
      <c r="E463">
        <v>19</v>
      </c>
      <c r="F463">
        <v>0</v>
      </c>
      <c r="G463">
        <v>6</v>
      </c>
      <c r="H463">
        <v>0</v>
      </c>
      <c r="I463">
        <v>40</v>
      </c>
      <c r="J463">
        <v>0</v>
      </c>
      <c r="K463">
        <v>10</v>
      </c>
      <c r="L463">
        <f t="shared" si="7"/>
        <v>75</v>
      </c>
    </row>
    <row r="464" spans="1:12" x14ac:dyDescent="0.25">
      <c r="A464" t="s">
        <v>898</v>
      </c>
      <c r="B464" t="s">
        <v>955</v>
      </c>
      <c r="C464" t="s">
        <v>956</v>
      </c>
      <c r="D464">
        <v>75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f t="shared" si="7"/>
        <v>75</v>
      </c>
    </row>
    <row r="465" spans="1:12" x14ac:dyDescent="0.25">
      <c r="A465" t="s">
        <v>898</v>
      </c>
      <c r="B465" t="s">
        <v>957</v>
      </c>
      <c r="C465" t="s">
        <v>958</v>
      </c>
      <c r="D465">
        <v>0</v>
      </c>
      <c r="E465">
        <v>0</v>
      </c>
      <c r="F465">
        <v>25</v>
      </c>
      <c r="G465">
        <v>8</v>
      </c>
      <c r="H465">
        <v>0</v>
      </c>
      <c r="I465">
        <v>0</v>
      </c>
      <c r="J465">
        <v>0</v>
      </c>
      <c r="K465">
        <v>0</v>
      </c>
      <c r="L465">
        <f t="shared" si="7"/>
        <v>33</v>
      </c>
    </row>
    <row r="466" spans="1:12" x14ac:dyDescent="0.25">
      <c r="A466" t="s">
        <v>898</v>
      </c>
      <c r="B466" t="s">
        <v>959</v>
      </c>
      <c r="C466" t="s">
        <v>960</v>
      </c>
      <c r="D466">
        <v>0</v>
      </c>
      <c r="E466">
        <v>0</v>
      </c>
      <c r="F466">
        <v>30</v>
      </c>
      <c r="G466">
        <v>9</v>
      </c>
      <c r="H466">
        <v>0</v>
      </c>
      <c r="I466">
        <v>0</v>
      </c>
      <c r="J466">
        <v>0</v>
      </c>
      <c r="K466">
        <v>0</v>
      </c>
      <c r="L466">
        <f t="shared" si="7"/>
        <v>39</v>
      </c>
    </row>
    <row r="467" spans="1:12" x14ac:dyDescent="0.25">
      <c r="A467" t="s">
        <v>898</v>
      </c>
      <c r="B467" t="s">
        <v>961</v>
      </c>
      <c r="C467" t="s">
        <v>962</v>
      </c>
      <c r="D467">
        <v>175</v>
      </c>
      <c r="E467">
        <v>0</v>
      </c>
      <c r="F467">
        <v>150</v>
      </c>
      <c r="G467">
        <v>45</v>
      </c>
      <c r="H467">
        <v>0</v>
      </c>
      <c r="I467">
        <v>0</v>
      </c>
      <c r="J467">
        <v>0</v>
      </c>
      <c r="K467">
        <v>0</v>
      </c>
      <c r="L467">
        <f t="shared" si="7"/>
        <v>370</v>
      </c>
    </row>
    <row r="468" spans="1:12" x14ac:dyDescent="0.25">
      <c r="A468" t="s">
        <v>965</v>
      </c>
      <c r="B468" t="s">
        <v>966</v>
      </c>
      <c r="C468" t="s">
        <v>967</v>
      </c>
      <c r="D468">
        <v>20</v>
      </c>
      <c r="E468">
        <v>50</v>
      </c>
      <c r="F468">
        <v>70</v>
      </c>
      <c r="G468">
        <v>36</v>
      </c>
      <c r="H468">
        <v>75</v>
      </c>
      <c r="I468">
        <v>0</v>
      </c>
      <c r="J468">
        <v>0</v>
      </c>
      <c r="K468">
        <v>30</v>
      </c>
      <c r="L468">
        <f t="shared" si="7"/>
        <v>281</v>
      </c>
    </row>
    <row r="469" spans="1:12" x14ac:dyDescent="0.25">
      <c r="A469" t="s">
        <v>965</v>
      </c>
      <c r="B469" t="s">
        <v>968</v>
      </c>
      <c r="C469" t="s">
        <v>969</v>
      </c>
      <c r="D469">
        <v>0</v>
      </c>
      <c r="E469">
        <v>0</v>
      </c>
      <c r="F469">
        <v>60</v>
      </c>
      <c r="G469">
        <v>18</v>
      </c>
      <c r="H469">
        <v>75</v>
      </c>
      <c r="I469">
        <v>0</v>
      </c>
      <c r="J469">
        <v>0</v>
      </c>
      <c r="K469">
        <v>0</v>
      </c>
      <c r="L469">
        <f t="shared" si="7"/>
        <v>153</v>
      </c>
    </row>
    <row r="470" spans="1:12" x14ac:dyDescent="0.25">
      <c r="A470" t="s">
        <v>970</v>
      </c>
      <c r="B470" t="s">
        <v>977</v>
      </c>
      <c r="C470" t="s">
        <v>978</v>
      </c>
      <c r="D470">
        <v>75</v>
      </c>
      <c r="E470">
        <v>41</v>
      </c>
      <c r="F470">
        <v>50</v>
      </c>
      <c r="G470">
        <v>28</v>
      </c>
      <c r="H470">
        <v>0</v>
      </c>
      <c r="I470">
        <v>20</v>
      </c>
      <c r="J470">
        <v>0</v>
      </c>
      <c r="K470">
        <v>30</v>
      </c>
      <c r="L470">
        <f t="shared" si="7"/>
        <v>244</v>
      </c>
    </row>
    <row r="471" spans="1:12" x14ac:dyDescent="0.25">
      <c r="A471" t="s">
        <v>970</v>
      </c>
      <c r="B471" t="s">
        <v>979</v>
      </c>
      <c r="C471" t="s">
        <v>980</v>
      </c>
      <c r="D471">
        <v>0</v>
      </c>
      <c r="E471">
        <v>99</v>
      </c>
      <c r="F471">
        <v>0</v>
      </c>
      <c r="G471">
        <v>30</v>
      </c>
      <c r="H471">
        <v>100</v>
      </c>
      <c r="I471">
        <v>0</v>
      </c>
      <c r="J471">
        <v>0</v>
      </c>
      <c r="K471">
        <v>0</v>
      </c>
      <c r="L471">
        <f t="shared" si="7"/>
        <v>229</v>
      </c>
    </row>
    <row r="472" spans="1:12" x14ac:dyDescent="0.25">
      <c r="A472" t="s">
        <v>970</v>
      </c>
      <c r="B472" t="s">
        <v>981</v>
      </c>
      <c r="C472" t="s">
        <v>982</v>
      </c>
      <c r="D472">
        <v>10</v>
      </c>
      <c r="E472">
        <v>0</v>
      </c>
      <c r="F472">
        <v>0</v>
      </c>
      <c r="G472">
        <v>0</v>
      </c>
      <c r="H472">
        <v>0</v>
      </c>
      <c r="I472">
        <v>40</v>
      </c>
      <c r="J472">
        <v>0</v>
      </c>
      <c r="K472">
        <v>0</v>
      </c>
      <c r="L472">
        <f t="shared" si="7"/>
        <v>50</v>
      </c>
    </row>
    <row r="473" spans="1:12" x14ac:dyDescent="0.25">
      <c r="A473" t="s">
        <v>970</v>
      </c>
      <c r="B473" t="s">
        <v>971</v>
      </c>
      <c r="C473" t="s">
        <v>972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20</v>
      </c>
      <c r="J473">
        <v>0</v>
      </c>
      <c r="K473">
        <v>10</v>
      </c>
      <c r="L473">
        <f t="shared" si="7"/>
        <v>30</v>
      </c>
    </row>
    <row r="474" spans="1:12" x14ac:dyDescent="0.25">
      <c r="A474" t="s">
        <v>970</v>
      </c>
      <c r="B474" t="s">
        <v>983</v>
      </c>
      <c r="C474" t="s">
        <v>984</v>
      </c>
      <c r="D474">
        <v>0</v>
      </c>
      <c r="E474">
        <v>33</v>
      </c>
      <c r="F474">
        <v>25</v>
      </c>
      <c r="G474">
        <v>18</v>
      </c>
      <c r="H474">
        <v>0</v>
      </c>
      <c r="I474">
        <v>75</v>
      </c>
      <c r="J474">
        <v>0</v>
      </c>
      <c r="K474">
        <v>30</v>
      </c>
      <c r="L474">
        <f t="shared" si="7"/>
        <v>181</v>
      </c>
    </row>
    <row r="475" spans="1:12" x14ac:dyDescent="0.25">
      <c r="A475" t="s">
        <v>970</v>
      </c>
      <c r="B475" t="s">
        <v>973</v>
      </c>
      <c r="C475" t="s">
        <v>974</v>
      </c>
      <c r="D475">
        <v>0</v>
      </c>
      <c r="E475">
        <v>0</v>
      </c>
      <c r="F475">
        <v>0</v>
      </c>
      <c r="G475">
        <v>0</v>
      </c>
      <c r="H475">
        <v>20</v>
      </c>
      <c r="I475">
        <v>0</v>
      </c>
      <c r="J475">
        <v>0</v>
      </c>
      <c r="K475">
        <v>0</v>
      </c>
      <c r="L475">
        <f t="shared" si="7"/>
        <v>20</v>
      </c>
    </row>
    <row r="476" spans="1:12" x14ac:dyDescent="0.25">
      <c r="A476" t="s">
        <v>970</v>
      </c>
      <c r="B476" t="s">
        <v>985</v>
      </c>
      <c r="C476" t="s">
        <v>986</v>
      </c>
      <c r="D476">
        <v>94</v>
      </c>
      <c r="E476">
        <v>0</v>
      </c>
      <c r="F476">
        <v>75</v>
      </c>
      <c r="G476">
        <v>23</v>
      </c>
      <c r="H476">
        <v>0</v>
      </c>
      <c r="I476">
        <v>0</v>
      </c>
      <c r="J476">
        <v>0</v>
      </c>
      <c r="K476">
        <v>0</v>
      </c>
      <c r="L476">
        <f t="shared" si="7"/>
        <v>192</v>
      </c>
    </row>
    <row r="477" spans="1:12" x14ac:dyDescent="0.25">
      <c r="A477" t="s">
        <v>970</v>
      </c>
      <c r="B477" t="s">
        <v>987</v>
      </c>
      <c r="C477" t="s">
        <v>988</v>
      </c>
      <c r="D477">
        <v>0</v>
      </c>
      <c r="E477">
        <v>35</v>
      </c>
      <c r="F477">
        <v>49</v>
      </c>
      <c r="G477">
        <v>26</v>
      </c>
      <c r="H477">
        <v>75</v>
      </c>
      <c r="I477">
        <v>0</v>
      </c>
      <c r="J477">
        <v>0</v>
      </c>
      <c r="K477">
        <v>0</v>
      </c>
      <c r="L477">
        <f t="shared" si="7"/>
        <v>185</v>
      </c>
    </row>
    <row r="478" spans="1:12" x14ac:dyDescent="0.25">
      <c r="A478" t="s">
        <v>970</v>
      </c>
      <c r="B478" t="s">
        <v>989</v>
      </c>
      <c r="C478" t="s">
        <v>990</v>
      </c>
      <c r="D478">
        <v>0</v>
      </c>
      <c r="E478">
        <v>45</v>
      </c>
      <c r="F478">
        <v>63</v>
      </c>
      <c r="G478">
        <v>33</v>
      </c>
      <c r="H478">
        <v>75</v>
      </c>
      <c r="I478">
        <v>0</v>
      </c>
      <c r="J478">
        <v>0</v>
      </c>
      <c r="K478">
        <v>0</v>
      </c>
      <c r="L478">
        <f t="shared" si="7"/>
        <v>216</v>
      </c>
    </row>
    <row r="479" spans="1:12" x14ac:dyDescent="0.25">
      <c r="A479" t="s">
        <v>970</v>
      </c>
      <c r="B479" t="s">
        <v>975</v>
      </c>
      <c r="C479" t="s">
        <v>976</v>
      </c>
      <c r="D479">
        <v>0</v>
      </c>
      <c r="E479">
        <v>0</v>
      </c>
      <c r="F479">
        <v>0</v>
      </c>
      <c r="G479">
        <v>0</v>
      </c>
      <c r="H479">
        <v>40</v>
      </c>
      <c r="I479">
        <v>0</v>
      </c>
      <c r="J479">
        <v>0</v>
      </c>
      <c r="K479">
        <v>10</v>
      </c>
      <c r="L479">
        <f t="shared" si="7"/>
        <v>50</v>
      </c>
    </row>
    <row r="480" spans="1:12" x14ac:dyDescent="0.25">
      <c r="A480" t="s">
        <v>970</v>
      </c>
      <c r="B480" t="s">
        <v>991</v>
      </c>
      <c r="C480" t="s">
        <v>992</v>
      </c>
      <c r="D480">
        <v>0</v>
      </c>
      <c r="E480">
        <v>0</v>
      </c>
      <c r="F480">
        <v>60</v>
      </c>
      <c r="G480">
        <v>18</v>
      </c>
      <c r="H480">
        <v>75</v>
      </c>
      <c r="I480">
        <v>0</v>
      </c>
      <c r="J480">
        <v>0</v>
      </c>
      <c r="K480">
        <v>0</v>
      </c>
      <c r="L480">
        <f t="shared" si="7"/>
        <v>153</v>
      </c>
    </row>
    <row r="481" spans="1:12" x14ac:dyDescent="0.25">
      <c r="A481" t="s">
        <v>970</v>
      </c>
      <c r="B481" t="s">
        <v>993</v>
      </c>
      <c r="C481" t="s">
        <v>994</v>
      </c>
      <c r="D481">
        <v>50</v>
      </c>
      <c r="E481">
        <v>0</v>
      </c>
      <c r="F481">
        <v>0</v>
      </c>
      <c r="G481">
        <v>0</v>
      </c>
      <c r="H481">
        <v>40</v>
      </c>
      <c r="I481">
        <v>0</v>
      </c>
      <c r="J481">
        <v>0</v>
      </c>
      <c r="K481">
        <v>0</v>
      </c>
      <c r="L481">
        <f t="shared" si="7"/>
        <v>90</v>
      </c>
    </row>
    <row r="482" spans="1:12" x14ac:dyDescent="0.25">
      <c r="A482" t="s">
        <v>970</v>
      </c>
      <c r="B482" t="s">
        <v>995</v>
      </c>
      <c r="C482" t="s">
        <v>544</v>
      </c>
      <c r="D482">
        <v>0</v>
      </c>
      <c r="E482">
        <v>45</v>
      </c>
      <c r="F482">
        <v>34</v>
      </c>
      <c r="G482">
        <v>24</v>
      </c>
      <c r="H482">
        <v>75</v>
      </c>
      <c r="I482">
        <v>0</v>
      </c>
      <c r="J482">
        <v>30</v>
      </c>
      <c r="K482">
        <v>0</v>
      </c>
      <c r="L482">
        <f t="shared" si="7"/>
        <v>208</v>
      </c>
    </row>
    <row r="483" spans="1:12" x14ac:dyDescent="0.25">
      <c r="A483" t="s">
        <v>970</v>
      </c>
      <c r="B483" t="s">
        <v>996</v>
      </c>
      <c r="C483" t="s">
        <v>997</v>
      </c>
      <c r="D483">
        <v>0</v>
      </c>
      <c r="E483">
        <v>28</v>
      </c>
      <c r="F483">
        <v>40</v>
      </c>
      <c r="G483">
        <v>21</v>
      </c>
      <c r="H483">
        <v>0</v>
      </c>
      <c r="I483">
        <v>40</v>
      </c>
      <c r="J483">
        <v>0</v>
      </c>
      <c r="K483">
        <v>0</v>
      </c>
      <c r="L483">
        <f t="shared" si="7"/>
        <v>129</v>
      </c>
    </row>
    <row r="484" spans="1:12" x14ac:dyDescent="0.25">
      <c r="A484" t="s">
        <v>970</v>
      </c>
      <c r="B484" t="s">
        <v>998</v>
      </c>
      <c r="C484" t="s">
        <v>999</v>
      </c>
      <c r="D484">
        <v>75</v>
      </c>
      <c r="E484">
        <v>0</v>
      </c>
      <c r="F484">
        <v>25</v>
      </c>
      <c r="G484">
        <v>8</v>
      </c>
      <c r="H484">
        <v>0</v>
      </c>
      <c r="I484">
        <v>0</v>
      </c>
      <c r="J484">
        <v>0</v>
      </c>
      <c r="K484">
        <v>0</v>
      </c>
      <c r="L484">
        <f t="shared" si="7"/>
        <v>108</v>
      </c>
    </row>
    <row r="485" spans="1:12" x14ac:dyDescent="0.25">
      <c r="A485" t="s">
        <v>970</v>
      </c>
      <c r="B485" t="s">
        <v>1000</v>
      </c>
      <c r="C485" t="s">
        <v>1001</v>
      </c>
      <c r="D485">
        <v>0</v>
      </c>
      <c r="E485">
        <v>0</v>
      </c>
      <c r="F485">
        <v>25</v>
      </c>
      <c r="G485">
        <v>8</v>
      </c>
      <c r="H485">
        <v>0</v>
      </c>
      <c r="I485">
        <v>0</v>
      </c>
      <c r="J485">
        <v>0</v>
      </c>
      <c r="K485">
        <v>0</v>
      </c>
      <c r="L485">
        <f t="shared" si="7"/>
        <v>33</v>
      </c>
    </row>
    <row r="486" spans="1:12" x14ac:dyDescent="0.25">
      <c r="A486" t="s">
        <v>970</v>
      </c>
      <c r="B486" t="s">
        <v>1002</v>
      </c>
      <c r="C486" t="s">
        <v>1003</v>
      </c>
      <c r="D486">
        <v>0</v>
      </c>
      <c r="E486">
        <v>40</v>
      </c>
      <c r="F486">
        <v>0</v>
      </c>
      <c r="G486">
        <v>12</v>
      </c>
      <c r="H486">
        <v>0</v>
      </c>
      <c r="I486">
        <v>40</v>
      </c>
      <c r="J486">
        <v>0</v>
      </c>
      <c r="K486">
        <v>0</v>
      </c>
      <c r="L486">
        <f t="shared" si="7"/>
        <v>92</v>
      </c>
    </row>
    <row r="487" spans="1:12" x14ac:dyDescent="0.25">
      <c r="A487" t="s">
        <v>1004</v>
      </c>
      <c r="B487" t="s">
        <v>1011</v>
      </c>
      <c r="C487" t="s">
        <v>1012</v>
      </c>
      <c r="D487">
        <v>0</v>
      </c>
      <c r="E487">
        <v>28</v>
      </c>
      <c r="F487">
        <v>0</v>
      </c>
      <c r="G487">
        <v>9</v>
      </c>
      <c r="H487">
        <v>0</v>
      </c>
      <c r="I487">
        <v>0</v>
      </c>
      <c r="J487">
        <v>0</v>
      </c>
      <c r="K487">
        <v>0</v>
      </c>
      <c r="L487">
        <f t="shared" si="7"/>
        <v>37</v>
      </c>
    </row>
    <row r="488" spans="1:12" x14ac:dyDescent="0.25">
      <c r="A488" t="s">
        <v>1004</v>
      </c>
      <c r="B488" t="s">
        <v>1013</v>
      </c>
      <c r="C488" t="s">
        <v>1014</v>
      </c>
      <c r="D488">
        <v>120</v>
      </c>
      <c r="E488">
        <v>99</v>
      </c>
      <c r="F488">
        <v>74</v>
      </c>
      <c r="G488">
        <v>52</v>
      </c>
      <c r="H488">
        <v>100</v>
      </c>
      <c r="I488">
        <v>0</v>
      </c>
      <c r="J488">
        <v>0</v>
      </c>
      <c r="K488">
        <v>50</v>
      </c>
      <c r="L488">
        <f t="shared" si="7"/>
        <v>495</v>
      </c>
    </row>
    <row r="489" spans="1:12" x14ac:dyDescent="0.25">
      <c r="A489" t="s">
        <v>1004</v>
      </c>
      <c r="B489" t="s">
        <v>1015</v>
      </c>
      <c r="C489" t="s">
        <v>1016</v>
      </c>
      <c r="D489">
        <v>60</v>
      </c>
      <c r="E489">
        <v>28</v>
      </c>
      <c r="F489">
        <v>21</v>
      </c>
      <c r="G489">
        <v>15</v>
      </c>
      <c r="H489">
        <v>0</v>
      </c>
      <c r="I489">
        <v>0</v>
      </c>
      <c r="J489">
        <v>50</v>
      </c>
      <c r="K489">
        <v>0</v>
      </c>
      <c r="L489">
        <f t="shared" si="7"/>
        <v>174</v>
      </c>
    </row>
    <row r="490" spans="1:12" x14ac:dyDescent="0.25">
      <c r="A490" t="s">
        <v>1004</v>
      </c>
      <c r="B490" t="s">
        <v>1017</v>
      </c>
      <c r="C490" t="s">
        <v>1018</v>
      </c>
      <c r="D490">
        <v>0</v>
      </c>
      <c r="E490">
        <v>0</v>
      </c>
      <c r="F490">
        <v>25</v>
      </c>
      <c r="G490">
        <v>8</v>
      </c>
      <c r="H490">
        <v>0</v>
      </c>
      <c r="I490">
        <v>0</v>
      </c>
      <c r="J490">
        <v>0</v>
      </c>
      <c r="K490">
        <v>0</v>
      </c>
      <c r="L490">
        <f t="shared" si="7"/>
        <v>33</v>
      </c>
    </row>
    <row r="491" spans="1:12" x14ac:dyDescent="0.25">
      <c r="A491" t="s">
        <v>1004</v>
      </c>
      <c r="B491" t="s">
        <v>1019</v>
      </c>
      <c r="C491" t="s">
        <v>1020</v>
      </c>
      <c r="D491">
        <v>0</v>
      </c>
      <c r="E491">
        <v>22</v>
      </c>
      <c r="F491">
        <v>0</v>
      </c>
      <c r="G491">
        <v>7</v>
      </c>
      <c r="H491">
        <v>0</v>
      </c>
      <c r="I491">
        <v>0</v>
      </c>
      <c r="J491">
        <v>0</v>
      </c>
      <c r="K491">
        <v>0</v>
      </c>
      <c r="L491">
        <f t="shared" si="7"/>
        <v>29</v>
      </c>
    </row>
    <row r="492" spans="1:12" x14ac:dyDescent="0.25">
      <c r="A492" t="s">
        <v>1004</v>
      </c>
      <c r="B492" t="s">
        <v>1021</v>
      </c>
      <c r="C492" t="s">
        <v>1022</v>
      </c>
      <c r="D492">
        <v>100</v>
      </c>
      <c r="E492">
        <v>17</v>
      </c>
      <c r="F492">
        <v>0</v>
      </c>
      <c r="G492">
        <v>6</v>
      </c>
      <c r="H492">
        <v>0</v>
      </c>
      <c r="I492">
        <v>0</v>
      </c>
      <c r="J492">
        <v>0</v>
      </c>
      <c r="K492">
        <v>0</v>
      </c>
      <c r="L492">
        <f t="shared" si="7"/>
        <v>123</v>
      </c>
    </row>
    <row r="493" spans="1:12" x14ac:dyDescent="0.25">
      <c r="A493" t="s">
        <v>1004</v>
      </c>
      <c r="B493" t="s">
        <v>1023</v>
      </c>
      <c r="C493" t="s">
        <v>1024</v>
      </c>
      <c r="D493">
        <v>0</v>
      </c>
      <c r="E493">
        <v>40</v>
      </c>
      <c r="F493">
        <v>30</v>
      </c>
      <c r="G493">
        <v>21</v>
      </c>
      <c r="H493">
        <v>0</v>
      </c>
      <c r="I493">
        <v>50</v>
      </c>
      <c r="J493">
        <v>0</v>
      </c>
      <c r="K493">
        <v>0</v>
      </c>
      <c r="L493">
        <f t="shared" si="7"/>
        <v>141</v>
      </c>
    </row>
    <row r="494" spans="1:12" x14ac:dyDescent="0.25">
      <c r="A494" t="s">
        <v>1004</v>
      </c>
      <c r="B494" t="s">
        <v>1025</v>
      </c>
      <c r="C494" t="s">
        <v>1026</v>
      </c>
      <c r="D494">
        <v>0</v>
      </c>
      <c r="E494">
        <v>0</v>
      </c>
      <c r="F494">
        <v>30</v>
      </c>
      <c r="G494">
        <v>9</v>
      </c>
      <c r="H494">
        <v>0</v>
      </c>
      <c r="I494">
        <v>0</v>
      </c>
      <c r="J494">
        <v>0</v>
      </c>
      <c r="K494">
        <v>0</v>
      </c>
      <c r="L494">
        <f t="shared" si="7"/>
        <v>39</v>
      </c>
    </row>
    <row r="495" spans="1:12" x14ac:dyDescent="0.25">
      <c r="A495" t="s">
        <v>1004</v>
      </c>
      <c r="B495" t="s">
        <v>1007</v>
      </c>
      <c r="C495" t="s">
        <v>1008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40</v>
      </c>
      <c r="J495">
        <v>0</v>
      </c>
      <c r="K495">
        <v>0</v>
      </c>
      <c r="L495">
        <f t="shared" si="7"/>
        <v>40</v>
      </c>
    </row>
    <row r="496" spans="1:12" x14ac:dyDescent="0.25">
      <c r="A496" t="s">
        <v>1004</v>
      </c>
      <c r="B496" t="s">
        <v>1027</v>
      </c>
      <c r="C496" t="s">
        <v>1028</v>
      </c>
      <c r="D496">
        <v>0</v>
      </c>
      <c r="E496">
        <v>0</v>
      </c>
      <c r="F496">
        <v>60</v>
      </c>
      <c r="G496">
        <v>18</v>
      </c>
      <c r="H496">
        <v>0</v>
      </c>
      <c r="I496">
        <v>0</v>
      </c>
      <c r="J496">
        <v>0</v>
      </c>
      <c r="K496">
        <v>0</v>
      </c>
      <c r="L496">
        <f t="shared" si="7"/>
        <v>78</v>
      </c>
    </row>
    <row r="497" spans="1:12" x14ac:dyDescent="0.25">
      <c r="A497" t="s">
        <v>1004</v>
      </c>
      <c r="B497" t="s">
        <v>1029</v>
      </c>
      <c r="C497" t="s">
        <v>1030</v>
      </c>
      <c r="D497">
        <v>0</v>
      </c>
      <c r="E497">
        <v>45</v>
      </c>
      <c r="F497">
        <v>0</v>
      </c>
      <c r="G497">
        <v>14</v>
      </c>
      <c r="H497">
        <v>0</v>
      </c>
      <c r="I497">
        <v>0</v>
      </c>
      <c r="J497">
        <v>30</v>
      </c>
      <c r="K497">
        <v>0</v>
      </c>
      <c r="L497">
        <f t="shared" si="7"/>
        <v>89</v>
      </c>
    </row>
    <row r="498" spans="1:12" x14ac:dyDescent="0.25">
      <c r="A498" t="s">
        <v>1004</v>
      </c>
      <c r="B498" t="s">
        <v>1005</v>
      </c>
      <c r="C498" t="s">
        <v>1006</v>
      </c>
      <c r="D498">
        <v>0</v>
      </c>
      <c r="E498">
        <v>0</v>
      </c>
      <c r="F498">
        <v>0</v>
      </c>
      <c r="G498">
        <v>0</v>
      </c>
      <c r="H498">
        <v>8</v>
      </c>
      <c r="I498">
        <v>0</v>
      </c>
      <c r="J498">
        <v>0</v>
      </c>
      <c r="K498">
        <v>10</v>
      </c>
      <c r="L498">
        <f t="shared" si="7"/>
        <v>18</v>
      </c>
    </row>
    <row r="499" spans="1:12" x14ac:dyDescent="0.25">
      <c r="A499" t="s">
        <v>1004</v>
      </c>
      <c r="B499" t="s">
        <v>1031</v>
      </c>
      <c r="C499" t="s">
        <v>1032</v>
      </c>
      <c r="D499">
        <v>0</v>
      </c>
      <c r="E499">
        <v>14</v>
      </c>
      <c r="F499">
        <v>11</v>
      </c>
      <c r="G499">
        <v>8</v>
      </c>
      <c r="H499">
        <v>0</v>
      </c>
      <c r="I499">
        <v>0</v>
      </c>
      <c r="J499">
        <v>0</v>
      </c>
      <c r="K499">
        <v>0</v>
      </c>
      <c r="L499">
        <f t="shared" si="7"/>
        <v>33</v>
      </c>
    </row>
    <row r="500" spans="1:12" x14ac:dyDescent="0.25">
      <c r="A500" t="s">
        <v>1004</v>
      </c>
      <c r="B500" t="s">
        <v>1033</v>
      </c>
      <c r="C500" t="s">
        <v>1034</v>
      </c>
      <c r="D500">
        <v>0</v>
      </c>
      <c r="E500">
        <v>17</v>
      </c>
      <c r="F500">
        <v>23</v>
      </c>
      <c r="G500">
        <v>12</v>
      </c>
      <c r="H500">
        <v>0</v>
      </c>
      <c r="I500">
        <v>0</v>
      </c>
      <c r="J500">
        <v>10</v>
      </c>
      <c r="K500">
        <v>0</v>
      </c>
      <c r="L500">
        <f t="shared" si="7"/>
        <v>62</v>
      </c>
    </row>
    <row r="501" spans="1:12" x14ac:dyDescent="0.25">
      <c r="A501" t="s">
        <v>1004</v>
      </c>
      <c r="B501" t="s">
        <v>1035</v>
      </c>
      <c r="C501" t="s">
        <v>1036</v>
      </c>
      <c r="D501">
        <v>0</v>
      </c>
      <c r="E501">
        <v>41</v>
      </c>
      <c r="F501">
        <v>0</v>
      </c>
      <c r="G501">
        <v>13</v>
      </c>
      <c r="H501">
        <v>40</v>
      </c>
      <c r="I501">
        <v>0</v>
      </c>
      <c r="J501">
        <v>0</v>
      </c>
      <c r="K501">
        <v>0</v>
      </c>
      <c r="L501">
        <f t="shared" si="7"/>
        <v>94</v>
      </c>
    </row>
    <row r="502" spans="1:12" x14ac:dyDescent="0.25">
      <c r="A502" t="s">
        <v>1004</v>
      </c>
      <c r="B502" t="s">
        <v>1037</v>
      </c>
      <c r="C502" t="s">
        <v>1038</v>
      </c>
      <c r="D502">
        <v>0</v>
      </c>
      <c r="E502">
        <v>0</v>
      </c>
      <c r="F502">
        <v>14</v>
      </c>
      <c r="G502">
        <v>0</v>
      </c>
      <c r="H502">
        <v>0</v>
      </c>
      <c r="I502">
        <v>0</v>
      </c>
      <c r="J502">
        <v>0</v>
      </c>
      <c r="K502">
        <v>0</v>
      </c>
      <c r="L502">
        <f t="shared" si="7"/>
        <v>14</v>
      </c>
    </row>
    <row r="503" spans="1:12" x14ac:dyDescent="0.25">
      <c r="A503" t="s">
        <v>1004</v>
      </c>
      <c r="B503" t="s">
        <v>1039</v>
      </c>
      <c r="C503" t="s">
        <v>1040</v>
      </c>
      <c r="D503">
        <v>0</v>
      </c>
      <c r="E503">
        <v>45</v>
      </c>
      <c r="F503">
        <v>63</v>
      </c>
      <c r="G503">
        <v>33</v>
      </c>
      <c r="H503">
        <v>0</v>
      </c>
      <c r="I503">
        <v>75</v>
      </c>
      <c r="J503">
        <v>0</v>
      </c>
      <c r="K503">
        <v>0</v>
      </c>
      <c r="L503">
        <f t="shared" si="7"/>
        <v>216</v>
      </c>
    </row>
    <row r="504" spans="1:12" x14ac:dyDescent="0.25">
      <c r="A504" t="s">
        <v>1004</v>
      </c>
      <c r="B504" t="s">
        <v>1041</v>
      </c>
      <c r="C504" t="s">
        <v>1042</v>
      </c>
      <c r="D504">
        <v>0</v>
      </c>
      <c r="E504">
        <v>45</v>
      </c>
      <c r="F504">
        <v>34</v>
      </c>
      <c r="G504">
        <v>24</v>
      </c>
      <c r="H504">
        <v>0</v>
      </c>
      <c r="I504">
        <v>75</v>
      </c>
      <c r="J504">
        <v>0</v>
      </c>
      <c r="K504">
        <v>0</v>
      </c>
      <c r="L504">
        <f t="shared" si="7"/>
        <v>178</v>
      </c>
    </row>
    <row r="505" spans="1:12" x14ac:dyDescent="0.25">
      <c r="A505" t="s">
        <v>1004</v>
      </c>
      <c r="B505" t="s">
        <v>1043</v>
      </c>
      <c r="C505" t="s">
        <v>1044</v>
      </c>
      <c r="D505">
        <v>0</v>
      </c>
      <c r="E505">
        <v>0</v>
      </c>
      <c r="F505">
        <v>10</v>
      </c>
      <c r="G505">
        <v>3</v>
      </c>
      <c r="H505">
        <v>20</v>
      </c>
      <c r="I505">
        <v>0</v>
      </c>
      <c r="J505">
        <v>0</v>
      </c>
      <c r="K505">
        <v>10</v>
      </c>
      <c r="L505">
        <f t="shared" si="7"/>
        <v>43</v>
      </c>
    </row>
    <row r="506" spans="1:12" x14ac:dyDescent="0.25">
      <c r="A506" t="s">
        <v>1004</v>
      </c>
      <c r="B506" t="s">
        <v>1045</v>
      </c>
      <c r="C506" t="s">
        <v>1046</v>
      </c>
      <c r="D506">
        <v>15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f t="shared" si="7"/>
        <v>15</v>
      </c>
    </row>
    <row r="507" spans="1:12" x14ac:dyDescent="0.25">
      <c r="A507" t="s">
        <v>1004</v>
      </c>
      <c r="B507" t="s">
        <v>1047</v>
      </c>
      <c r="C507" t="s">
        <v>1048</v>
      </c>
      <c r="D507">
        <v>22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f t="shared" si="7"/>
        <v>22</v>
      </c>
    </row>
    <row r="508" spans="1:12" x14ac:dyDescent="0.25">
      <c r="A508" t="s">
        <v>1004</v>
      </c>
      <c r="B508" t="s">
        <v>1049</v>
      </c>
      <c r="C508" t="s">
        <v>1050</v>
      </c>
      <c r="D508">
        <v>10</v>
      </c>
      <c r="E508">
        <v>0</v>
      </c>
      <c r="F508">
        <v>25</v>
      </c>
      <c r="G508">
        <v>8</v>
      </c>
      <c r="H508">
        <v>0</v>
      </c>
      <c r="I508">
        <v>0</v>
      </c>
      <c r="J508">
        <v>0</v>
      </c>
      <c r="K508">
        <v>0</v>
      </c>
      <c r="L508">
        <f t="shared" si="7"/>
        <v>43</v>
      </c>
    </row>
    <row r="509" spans="1:12" x14ac:dyDescent="0.25">
      <c r="A509" t="s">
        <v>1004</v>
      </c>
      <c r="B509" t="s">
        <v>1009</v>
      </c>
      <c r="C509" t="s">
        <v>1010</v>
      </c>
      <c r="D509">
        <v>0</v>
      </c>
      <c r="E509">
        <v>0</v>
      </c>
      <c r="F509">
        <v>0</v>
      </c>
      <c r="G509">
        <v>0</v>
      </c>
      <c r="H509">
        <v>40</v>
      </c>
      <c r="I509">
        <v>0</v>
      </c>
      <c r="J509">
        <v>0</v>
      </c>
      <c r="K509">
        <v>0</v>
      </c>
      <c r="L509">
        <f t="shared" si="7"/>
        <v>40</v>
      </c>
    </row>
    <row r="510" spans="1:12" x14ac:dyDescent="0.25">
      <c r="A510" t="s">
        <v>1004</v>
      </c>
      <c r="B510" t="s">
        <v>1051</v>
      </c>
      <c r="C510" t="s">
        <v>1052</v>
      </c>
      <c r="D510">
        <v>0</v>
      </c>
      <c r="E510">
        <v>0</v>
      </c>
      <c r="F510">
        <v>30</v>
      </c>
      <c r="G510">
        <v>9</v>
      </c>
      <c r="H510">
        <v>0</v>
      </c>
      <c r="I510">
        <v>0</v>
      </c>
      <c r="J510">
        <v>0</v>
      </c>
      <c r="K510">
        <v>10</v>
      </c>
      <c r="L510">
        <f t="shared" si="7"/>
        <v>49</v>
      </c>
    </row>
    <row r="511" spans="1:12" x14ac:dyDescent="0.25">
      <c r="A511" t="s">
        <v>1004</v>
      </c>
      <c r="B511" t="s">
        <v>1053</v>
      </c>
      <c r="C511" t="s">
        <v>1054</v>
      </c>
      <c r="D511">
        <v>100</v>
      </c>
      <c r="E511">
        <v>0</v>
      </c>
      <c r="F511">
        <v>50</v>
      </c>
      <c r="G511">
        <v>15</v>
      </c>
      <c r="H511">
        <v>0</v>
      </c>
      <c r="I511">
        <v>0</v>
      </c>
      <c r="J511">
        <v>10</v>
      </c>
      <c r="K511">
        <v>0</v>
      </c>
      <c r="L511">
        <f t="shared" si="7"/>
        <v>175</v>
      </c>
    </row>
    <row r="512" spans="1:12" x14ac:dyDescent="0.25">
      <c r="A512" t="s">
        <v>1004</v>
      </c>
      <c r="B512" t="s">
        <v>1055</v>
      </c>
      <c r="C512" t="s">
        <v>1056</v>
      </c>
      <c r="D512">
        <v>0</v>
      </c>
      <c r="E512">
        <v>0</v>
      </c>
      <c r="F512">
        <v>30</v>
      </c>
      <c r="G512">
        <v>9</v>
      </c>
      <c r="H512">
        <v>0</v>
      </c>
      <c r="I512">
        <v>0</v>
      </c>
      <c r="J512">
        <v>0</v>
      </c>
      <c r="K512">
        <v>0</v>
      </c>
      <c r="L512">
        <f t="shared" si="7"/>
        <v>39</v>
      </c>
    </row>
    <row r="513" spans="1:12" x14ac:dyDescent="0.25">
      <c r="A513" t="s">
        <v>1004</v>
      </c>
      <c r="B513" t="s">
        <v>1057</v>
      </c>
      <c r="C513" t="s">
        <v>181</v>
      </c>
      <c r="D513">
        <v>0</v>
      </c>
      <c r="E513">
        <v>14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f t="shared" si="7"/>
        <v>14</v>
      </c>
    </row>
    <row r="514" spans="1:12" x14ac:dyDescent="0.25">
      <c r="A514" t="s">
        <v>1058</v>
      </c>
      <c r="B514" t="s">
        <v>1061</v>
      </c>
      <c r="C514" t="s">
        <v>1062</v>
      </c>
      <c r="D514">
        <v>0</v>
      </c>
      <c r="E514">
        <v>50</v>
      </c>
      <c r="F514">
        <v>0</v>
      </c>
      <c r="G514">
        <v>15</v>
      </c>
      <c r="H514">
        <v>0</v>
      </c>
      <c r="I514">
        <v>75</v>
      </c>
      <c r="J514">
        <v>0</v>
      </c>
      <c r="K514">
        <v>0</v>
      </c>
      <c r="L514">
        <f t="shared" si="7"/>
        <v>140</v>
      </c>
    </row>
    <row r="515" spans="1:12" x14ac:dyDescent="0.25">
      <c r="A515" t="s">
        <v>1058</v>
      </c>
      <c r="B515" t="s">
        <v>1063</v>
      </c>
      <c r="C515" t="s">
        <v>1064</v>
      </c>
      <c r="D515">
        <v>75</v>
      </c>
      <c r="E515">
        <v>0</v>
      </c>
      <c r="F515">
        <v>20</v>
      </c>
      <c r="G515">
        <v>6</v>
      </c>
      <c r="H515">
        <v>0</v>
      </c>
      <c r="I515">
        <v>0</v>
      </c>
      <c r="J515">
        <v>0</v>
      </c>
      <c r="K515">
        <v>0</v>
      </c>
      <c r="L515">
        <f t="shared" ref="L515:L578" si="8">D515+E515+F515+G515+H515+I515+J515+K515</f>
        <v>101</v>
      </c>
    </row>
    <row r="516" spans="1:12" x14ac:dyDescent="0.25">
      <c r="A516" t="s">
        <v>1058</v>
      </c>
      <c r="B516" t="s">
        <v>1059</v>
      </c>
      <c r="C516" t="s">
        <v>1060</v>
      </c>
      <c r="D516">
        <v>0</v>
      </c>
      <c r="E516">
        <v>0</v>
      </c>
      <c r="F516">
        <v>0</v>
      </c>
      <c r="G516">
        <v>0</v>
      </c>
      <c r="H516">
        <v>40</v>
      </c>
      <c r="I516">
        <v>0</v>
      </c>
      <c r="J516">
        <v>0</v>
      </c>
      <c r="K516">
        <v>0</v>
      </c>
      <c r="L516">
        <f t="shared" si="8"/>
        <v>40</v>
      </c>
    </row>
    <row r="517" spans="1:12" x14ac:dyDescent="0.25">
      <c r="A517" t="s">
        <v>1058</v>
      </c>
      <c r="B517" t="s">
        <v>1065</v>
      </c>
      <c r="C517" t="s">
        <v>1066</v>
      </c>
      <c r="D517">
        <v>25</v>
      </c>
      <c r="E517">
        <v>0</v>
      </c>
      <c r="F517">
        <v>0</v>
      </c>
      <c r="G517">
        <v>0</v>
      </c>
      <c r="H517">
        <v>10</v>
      </c>
      <c r="I517">
        <v>0</v>
      </c>
      <c r="J517">
        <v>0</v>
      </c>
      <c r="K517">
        <v>0</v>
      </c>
      <c r="L517">
        <f t="shared" si="8"/>
        <v>35</v>
      </c>
    </row>
    <row r="518" spans="1:12" x14ac:dyDescent="0.25">
      <c r="A518" t="s">
        <v>1058</v>
      </c>
      <c r="B518" t="s">
        <v>1067</v>
      </c>
      <c r="C518" t="s">
        <v>1068</v>
      </c>
      <c r="D518">
        <v>75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f t="shared" si="8"/>
        <v>75</v>
      </c>
    </row>
    <row r="519" spans="1:12" x14ac:dyDescent="0.25">
      <c r="A519" t="s">
        <v>1058</v>
      </c>
      <c r="B519" t="s">
        <v>1069</v>
      </c>
      <c r="C519" t="s">
        <v>1070</v>
      </c>
      <c r="D519">
        <v>75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f t="shared" si="8"/>
        <v>75</v>
      </c>
    </row>
    <row r="520" spans="1:12" x14ac:dyDescent="0.25">
      <c r="A520" t="s">
        <v>1071</v>
      </c>
      <c r="B520" t="s">
        <v>1343</v>
      </c>
      <c r="C520" t="s">
        <v>1344</v>
      </c>
      <c r="D520">
        <v>0</v>
      </c>
      <c r="E520">
        <v>0</v>
      </c>
      <c r="F520">
        <v>0</v>
      </c>
      <c r="G520">
        <v>80</v>
      </c>
      <c r="H520">
        <v>24</v>
      </c>
      <c r="I520">
        <v>0</v>
      </c>
      <c r="J520">
        <f>IFERROR(VLOOKUP(A520,'[1]MS 2022 Awards'!$A$2:$C$219, 3, FALSE), 0)</f>
        <v>0</v>
      </c>
      <c r="K520">
        <f>IFERROR(VLOOKUP(A520,'[1]MS 2022 Awards both notices'!$B$2:$E$646, 4, FALSE), 0)</f>
        <v>0</v>
      </c>
      <c r="L520">
        <f t="shared" si="8"/>
        <v>104</v>
      </c>
    </row>
    <row r="521" spans="1:12" x14ac:dyDescent="0.25">
      <c r="A521" t="s">
        <v>1071</v>
      </c>
      <c r="B521" t="s">
        <v>1080</v>
      </c>
      <c r="C521" t="s">
        <v>1081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75</v>
      </c>
      <c r="J521">
        <v>0</v>
      </c>
      <c r="K521">
        <v>0</v>
      </c>
      <c r="L521">
        <f t="shared" si="8"/>
        <v>75</v>
      </c>
    </row>
    <row r="522" spans="1:12" x14ac:dyDescent="0.25">
      <c r="A522" t="s">
        <v>1071</v>
      </c>
      <c r="B522" t="s">
        <v>1076</v>
      </c>
      <c r="C522" t="s">
        <v>1077</v>
      </c>
      <c r="D522">
        <v>0</v>
      </c>
      <c r="E522">
        <v>0</v>
      </c>
      <c r="F522">
        <v>30</v>
      </c>
      <c r="G522">
        <v>9</v>
      </c>
      <c r="H522">
        <v>0</v>
      </c>
      <c r="I522">
        <v>0</v>
      </c>
      <c r="J522">
        <v>0</v>
      </c>
      <c r="K522">
        <v>0</v>
      </c>
      <c r="L522">
        <f t="shared" si="8"/>
        <v>39</v>
      </c>
    </row>
    <row r="523" spans="1:12" x14ac:dyDescent="0.25">
      <c r="A523" t="s">
        <v>1071</v>
      </c>
      <c r="B523" t="s">
        <v>1072</v>
      </c>
      <c r="C523" t="s">
        <v>1073</v>
      </c>
      <c r="D523">
        <v>0</v>
      </c>
      <c r="E523">
        <v>0</v>
      </c>
      <c r="F523">
        <v>0</v>
      </c>
      <c r="G523">
        <v>0</v>
      </c>
      <c r="H523">
        <v>40</v>
      </c>
      <c r="I523">
        <v>0</v>
      </c>
      <c r="J523">
        <v>0</v>
      </c>
      <c r="K523">
        <v>10</v>
      </c>
      <c r="L523">
        <f t="shared" si="8"/>
        <v>50</v>
      </c>
    </row>
    <row r="524" spans="1:12" x14ac:dyDescent="0.25">
      <c r="A524" t="s">
        <v>1071</v>
      </c>
      <c r="B524" t="s">
        <v>1078</v>
      </c>
      <c r="C524" t="s">
        <v>1079</v>
      </c>
      <c r="D524">
        <v>0</v>
      </c>
      <c r="E524">
        <v>0</v>
      </c>
      <c r="F524">
        <v>30</v>
      </c>
      <c r="G524">
        <v>9</v>
      </c>
      <c r="H524">
        <v>0</v>
      </c>
      <c r="I524">
        <v>0</v>
      </c>
      <c r="J524">
        <v>0</v>
      </c>
      <c r="K524">
        <v>0</v>
      </c>
      <c r="L524">
        <f t="shared" si="8"/>
        <v>39</v>
      </c>
    </row>
    <row r="525" spans="1:12" x14ac:dyDescent="0.25">
      <c r="A525" t="s">
        <v>1071</v>
      </c>
      <c r="B525" t="s">
        <v>1074</v>
      </c>
      <c r="C525" t="s">
        <v>1075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40</v>
      </c>
      <c r="J525">
        <v>0</v>
      </c>
      <c r="K525">
        <v>0</v>
      </c>
      <c r="L525">
        <f t="shared" si="8"/>
        <v>40</v>
      </c>
    </row>
    <row r="526" spans="1:12" x14ac:dyDescent="0.25">
      <c r="A526" t="s">
        <v>1082</v>
      </c>
      <c r="B526" t="s">
        <v>1087</v>
      </c>
      <c r="C526" t="s">
        <v>1088</v>
      </c>
      <c r="D526">
        <v>0</v>
      </c>
      <c r="E526">
        <v>40</v>
      </c>
      <c r="F526">
        <v>0</v>
      </c>
      <c r="G526">
        <v>12</v>
      </c>
      <c r="H526">
        <v>0</v>
      </c>
      <c r="I526">
        <v>0</v>
      </c>
      <c r="J526">
        <v>0</v>
      </c>
      <c r="K526">
        <v>0</v>
      </c>
      <c r="L526">
        <f t="shared" si="8"/>
        <v>52</v>
      </c>
    </row>
    <row r="527" spans="1:12" x14ac:dyDescent="0.25">
      <c r="A527" t="s">
        <v>1082</v>
      </c>
      <c r="B527" t="s">
        <v>1089</v>
      </c>
      <c r="C527" t="s">
        <v>1090</v>
      </c>
      <c r="D527">
        <v>0</v>
      </c>
      <c r="E527">
        <v>40</v>
      </c>
      <c r="F527">
        <v>75</v>
      </c>
      <c r="G527">
        <v>35</v>
      </c>
      <c r="H527">
        <v>0</v>
      </c>
      <c r="I527">
        <v>0</v>
      </c>
      <c r="J527">
        <v>0</v>
      </c>
      <c r="K527">
        <v>0</v>
      </c>
      <c r="L527">
        <f t="shared" si="8"/>
        <v>150</v>
      </c>
    </row>
    <row r="528" spans="1:12" x14ac:dyDescent="0.25">
      <c r="A528" t="s">
        <v>1082</v>
      </c>
      <c r="B528" t="s">
        <v>1091</v>
      </c>
      <c r="C528" t="s">
        <v>1092</v>
      </c>
      <c r="D528">
        <v>0</v>
      </c>
      <c r="E528">
        <v>0</v>
      </c>
      <c r="F528">
        <v>20</v>
      </c>
      <c r="G528">
        <v>6</v>
      </c>
      <c r="H528">
        <v>0</v>
      </c>
      <c r="I528">
        <v>0</v>
      </c>
      <c r="J528">
        <v>0</v>
      </c>
      <c r="K528">
        <v>0</v>
      </c>
      <c r="L528">
        <f t="shared" si="8"/>
        <v>26</v>
      </c>
    </row>
    <row r="529" spans="1:12" x14ac:dyDescent="0.25">
      <c r="A529" t="s">
        <v>1082</v>
      </c>
      <c r="B529" t="s">
        <v>1083</v>
      </c>
      <c r="C529" t="s">
        <v>1084</v>
      </c>
      <c r="D529">
        <v>0</v>
      </c>
      <c r="E529">
        <v>0</v>
      </c>
      <c r="F529">
        <v>0</v>
      </c>
      <c r="G529">
        <v>0</v>
      </c>
      <c r="H529">
        <v>40</v>
      </c>
      <c r="I529">
        <v>0</v>
      </c>
      <c r="J529">
        <v>0</v>
      </c>
      <c r="K529">
        <v>0</v>
      </c>
      <c r="L529">
        <f t="shared" si="8"/>
        <v>40</v>
      </c>
    </row>
    <row r="530" spans="1:12" x14ac:dyDescent="0.25">
      <c r="A530" t="s">
        <v>1082</v>
      </c>
      <c r="B530" t="s">
        <v>1093</v>
      </c>
      <c r="C530" t="s">
        <v>1094</v>
      </c>
      <c r="D530">
        <v>12</v>
      </c>
      <c r="E530">
        <v>17</v>
      </c>
      <c r="F530">
        <v>0</v>
      </c>
      <c r="G530">
        <v>6</v>
      </c>
      <c r="H530">
        <v>0</v>
      </c>
      <c r="I530">
        <v>0</v>
      </c>
      <c r="J530">
        <v>10</v>
      </c>
      <c r="K530">
        <v>0</v>
      </c>
      <c r="L530">
        <f t="shared" si="8"/>
        <v>45</v>
      </c>
    </row>
    <row r="531" spans="1:12" x14ac:dyDescent="0.25">
      <c r="A531" t="s">
        <v>1082</v>
      </c>
      <c r="B531" t="s">
        <v>1095</v>
      </c>
      <c r="C531" t="s">
        <v>1096</v>
      </c>
      <c r="D531">
        <v>69</v>
      </c>
      <c r="E531">
        <v>25</v>
      </c>
      <c r="F531">
        <v>50</v>
      </c>
      <c r="G531">
        <v>23</v>
      </c>
      <c r="H531">
        <v>0</v>
      </c>
      <c r="I531">
        <v>0</v>
      </c>
      <c r="J531">
        <v>0</v>
      </c>
      <c r="K531">
        <v>10</v>
      </c>
      <c r="L531">
        <f t="shared" si="8"/>
        <v>177</v>
      </c>
    </row>
    <row r="532" spans="1:12" x14ac:dyDescent="0.25">
      <c r="A532" t="s">
        <v>1082</v>
      </c>
      <c r="B532" t="s">
        <v>1085</v>
      </c>
      <c r="C532" t="s">
        <v>1086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40</v>
      </c>
      <c r="J532">
        <v>0</v>
      </c>
      <c r="K532">
        <v>0</v>
      </c>
      <c r="L532">
        <f t="shared" si="8"/>
        <v>40</v>
      </c>
    </row>
    <row r="533" spans="1:12" x14ac:dyDescent="0.25">
      <c r="A533" t="s">
        <v>1082</v>
      </c>
      <c r="B533" t="s">
        <v>1097</v>
      </c>
      <c r="C533" t="s">
        <v>1098</v>
      </c>
      <c r="D533">
        <v>0</v>
      </c>
      <c r="E533">
        <v>0</v>
      </c>
      <c r="F533">
        <v>0</v>
      </c>
      <c r="G533">
        <v>0</v>
      </c>
      <c r="H533">
        <v>75</v>
      </c>
      <c r="I533">
        <v>0</v>
      </c>
      <c r="J533">
        <v>0</v>
      </c>
      <c r="K533">
        <v>0</v>
      </c>
      <c r="L533">
        <f t="shared" si="8"/>
        <v>75</v>
      </c>
    </row>
    <row r="534" spans="1:12" x14ac:dyDescent="0.25">
      <c r="A534" t="s">
        <v>1099</v>
      </c>
      <c r="B534" t="s">
        <v>1100</v>
      </c>
      <c r="C534" t="s">
        <v>1101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40</v>
      </c>
      <c r="J534">
        <v>0</v>
      </c>
      <c r="K534">
        <v>0</v>
      </c>
      <c r="L534">
        <f t="shared" si="8"/>
        <v>40</v>
      </c>
    </row>
    <row r="535" spans="1:12" x14ac:dyDescent="0.25">
      <c r="A535" t="s">
        <v>1102</v>
      </c>
      <c r="B535" t="s">
        <v>1105</v>
      </c>
      <c r="C535" t="s">
        <v>1106</v>
      </c>
      <c r="D535">
        <v>29</v>
      </c>
      <c r="E535">
        <v>99</v>
      </c>
      <c r="F535">
        <v>0</v>
      </c>
      <c r="G535">
        <v>30</v>
      </c>
      <c r="H535">
        <v>0</v>
      </c>
      <c r="I535">
        <v>100</v>
      </c>
      <c r="J535">
        <v>0</v>
      </c>
      <c r="K535">
        <v>0</v>
      </c>
      <c r="L535">
        <f t="shared" si="8"/>
        <v>258</v>
      </c>
    </row>
    <row r="536" spans="1:12" x14ac:dyDescent="0.25">
      <c r="A536" t="s">
        <v>1102</v>
      </c>
      <c r="B536" t="s">
        <v>1107</v>
      </c>
      <c r="C536" t="s">
        <v>1108</v>
      </c>
      <c r="D536">
        <v>100</v>
      </c>
      <c r="E536">
        <v>50</v>
      </c>
      <c r="F536">
        <v>38</v>
      </c>
      <c r="G536">
        <v>27</v>
      </c>
      <c r="H536">
        <v>25</v>
      </c>
      <c r="I536">
        <v>0</v>
      </c>
      <c r="J536">
        <v>0</v>
      </c>
      <c r="K536">
        <v>0</v>
      </c>
      <c r="L536">
        <f t="shared" si="8"/>
        <v>240</v>
      </c>
    </row>
    <row r="537" spans="1:12" x14ac:dyDescent="0.25">
      <c r="A537" t="s">
        <v>1102</v>
      </c>
      <c r="B537" t="s">
        <v>1109</v>
      </c>
      <c r="C537" t="s">
        <v>1110</v>
      </c>
      <c r="D537">
        <v>0</v>
      </c>
      <c r="E537">
        <v>40</v>
      </c>
      <c r="F537">
        <v>0</v>
      </c>
      <c r="G537">
        <v>12</v>
      </c>
      <c r="H537">
        <v>0</v>
      </c>
      <c r="I537">
        <v>75</v>
      </c>
      <c r="J537">
        <v>0</v>
      </c>
      <c r="K537">
        <v>0</v>
      </c>
      <c r="L537">
        <f t="shared" si="8"/>
        <v>127</v>
      </c>
    </row>
    <row r="538" spans="1:12" x14ac:dyDescent="0.25">
      <c r="A538" t="s">
        <v>1102</v>
      </c>
      <c r="B538" t="s">
        <v>1111</v>
      </c>
      <c r="C538" t="s">
        <v>1112</v>
      </c>
      <c r="D538">
        <v>75</v>
      </c>
      <c r="E538">
        <v>55</v>
      </c>
      <c r="F538">
        <v>0</v>
      </c>
      <c r="G538">
        <v>17</v>
      </c>
      <c r="H538">
        <v>0</v>
      </c>
      <c r="I538">
        <v>100</v>
      </c>
      <c r="J538">
        <v>0</v>
      </c>
      <c r="K538">
        <v>0</v>
      </c>
      <c r="L538">
        <f t="shared" si="8"/>
        <v>247</v>
      </c>
    </row>
    <row r="539" spans="1:12" x14ac:dyDescent="0.25">
      <c r="A539" t="s">
        <v>1102</v>
      </c>
      <c r="B539" t="s">
        <v>1113</v>
      </c>
      <c r="C539" t="s">
        <v>1114</v>
      </c>
      <c r="D539">
        <v>0</v>
      </c>
      <c r="E539">
        <v>0</v>
      </c>
      <c r="F539">
        <v>30</v>
      </c>
      <c r="G539">
        <v>9</v>
      </c>
      <c r="H539">
        <v>0</v>
      </c>
      <c r="I539">
        <v>0</v>
      </c>
      <c r="J539">
        <v>10</v>
      </c>
      <c r="K539">
        <v>0</v>
      </c>
      <c r="L539">
        <f t="shared" si="8"/>
        <v>49</v>
      </c>
    </row>
    <row r="540" spans="1:12" x14ac:dyDescent="0.25">
      <c r="A540" t="s">
        <v>1102</v>
      </c>
      <c r="B540" t="s">
        <v>1115</v>
      </c>
      <c r="C540" t="s">
        <v>1116</v>
      </c>
      <c r="D540">
        <v>0</v>
      </c>
      <c r="E540">
        <v>16</v>
      </c>
      <c r="F540">
        <v>0</v>
      </c>
      <c r="G540">
        <v>5</v>
      </c>
      <c r="H540">
        <v>0</v>
      </c>
      <c r="I540">
        <v>0</v>
      </c>
      <c r="J540">
        <v>0</v>
      </c>
      <c r="K540">
        <v>0</v>
      </c>
      <c r="L540">
        <f t="shared" si="8"/>
        <v>21</v>
      </c>
    </row>
    <row r="541" spans="1:12" x14ac:dyDescent="0.25">
      <c r="A541" t="s">
        <v>1102</v>
      </c>
      <c r="B541" t="s">
        <v>1117</v>
      </c>
      <c r="C541" t="s">
        <v>1118</v>
      </c>
      <c r="D541">
        <v>12</v>
      </c>
      <c r="E541">
        <v>28</v>
      </c>
      <c r="F541">
        <v>0</v>
      </c>
      <c r="G541">
        <v>9</v>
      </c>
      <c r="H541">
        <v>0</v>
      </c>
      <c r="I541">
        <v>0</v>
      </c>
      <c r="J541">
        <v>0</v>
      </c>
      <c r="K541">
        <v>0</v>
      </c>
      <c r="L541">
        <f t="shared" si="8"/>
        <v>49</v>
      </c>
    </row>
    <row r="542" spans="1:12" x14ac:dyDescent="0.25">
      <c r="A542" t="s">
        <v>1102</v>
      </c>
      <c r="B542" t="s">
        <v>1103</v>
      </c>
      <c r="C542" t="s">
        <v>1104</v>
      </c>
      <c r="D542">
        <v>0</v>
      </c>
      <c r="E542">
        <v>0</v>
      </c>
      <c r="F542">
        <v>0</v>
      </c>
      <c r="G542">
        <v>0</v>
      </c>
      <c r="H542">
        <v>40</v>
      </c>
      <c r="I542">
        <v>0</v>
      </c>
      <c r="J542">
        <v>0</v>
      </c>
      <c r="K542">
        <v>10</v>
      </c>
      <c r="L542">
        <f t="shared" si="8"/>
        <v>50</v>
      </c>
    </row>
    <row r="543" spans="1:12" x14ac:dyDescent="0.25">
      <c r="A543" t="s">
        <v>1102</v>
      </c>
      <c r="B543" t="s">
        <v>1119</v>
      </c>
      <c r="C543" t="s">
        <v>1120</v>
      </c>
      <c r="D543">
        <v>50</v>
      </c>
      <c r="E543">
        <v>99</v>
      </c>
      <c r="F543">
        <v>0</v>
      </c>
      <c r="G543">
        <v>30</v>
      </c>
      <c r="H543">
        <v>0</v>
      </c>
      <c r="I543">
        <v>0</v>
      </c>
      <c r="J543">
        <v>0</v>
      </c>
      <c r="K543">
        <v>0</v>
      </c>
      <c r="L543">
        <f t="shared" si="8"/>
        <v>179</v>
      </c>
    </row>
    <row r="544" spans="1:12" x14ac:dyDescent="0.25">
      <c r="A544" t="s">
        <v>1121</v>
      </c>
      <c r="B544" t="s">
        <v>1126</v>
      </c>
      <c r="C544" t="s">
        <v>1127</v>
      </c>
      <c r="D544">
        <v>59</v>
      </c>
      <c r="E544">
        <v>89</v>
      </c>
      <c r="F544">
        <v>125</v>
      </c>
      <c r="G544">
        <v>65</v>
      </c>
      <c r="H544">
        <v>0</v>
      </c>
      <c r="I544">
        <v>100</v>
      </c>
      <c r="J544">
        <v>0</v>
      </c>
      <c r="K544">
        <v>50</v>
      </c>
      <c r="L544">
        <f t="shared" si="8"/>
        <v>488</v>
      </c>
    </row>
    <row r="545" spans="1:12" x14ac:dyDescent="0.25">
      <c r="A545" t="s">
        <v>1121</v>
      </c>
      <c r="B545" t="s">
        <v>1128</v>
      </c>
      <c r="C545" t="s">
        <v>1129</v>
      </c>
      <c r="D545">
        <v>75</v>
      </c>
      <c r="E545">
        <v>0</v>
      </c>
      <c r="F545">
        <v>0</v>
      </c>
      <c r="G545">
        <v>0</v>
      </c>
      <c r="H545">
        <v>0</v>
      </c>
      <c r="I545">
        <v>50</v>
      </c>
      <c r="J545">
        <v>0</v>
      </c>
      <c r="K545">
        <v>0</v>
      </c>
      <c r="L545">
        <f t="shared" si="8"/>
        <v>125</v>
      </c>
    </row>
    <row r="546" spans="1:12" x14ac:dyDescent="0.25">
      <c r="A546" t="s">
        <v>1121</v>
      </c>
      <c r="B546" t="s">
        <v>1130</v>
      </c>
      <c r="C546" t="s">
        <v>1131</v>
      </c>
      <c r="D546">
        <v>100</v>
      </c>
      <c r="E546">
        <v>0</v>
      </c>
      <c r="F546">
        <v>200</v>
      </c>
      <c r="G546">
        <v>60</v>
      </c>
      <c r="H546">
        <v>100</v>
      </c>
      <c r="I546">
        <v>0</v>
      </c>
      <c r="J546">
        <v>0</v>
      </c>
      <c r="K546">
        <v>50</v>
      </c>
      <c r="L546">
        <f t="shared" si="8"/>
        <v>510</v>
      </c>
    </row>
    <row r="547" spans="1:12" x14ac:dyDescent="0.25">
      <c r="A547" t="s">
        <v>1121</v>
      </c>
      <c r="B547" t="s">
        <v>1132</v>
      </c>
      <c r="C547" t="s">
        <v>1133</v>
      </c>
      <c r="D547">
        <v>50</v>
      </c>
      <c r="E547">
        <v>99</v>
      </c>
      <c r="F547">
        <v>272</v>
      </c>
      <c r="G547">
        <v>112</v>
      </c>
      <c r="H547">
        <v>100</v>
      </c>
      <c r="I547">
        <v>0</v>
      </c>
      <c r="J547">
        <v>50</v>
      </c>
      <c r="K547">
        <v>0</v>
      </c>
      <c r="L547">
        <f t="shared" si="8"/>
        <v>683</v>
      </c>
    </row>
    <row r="548" spans="1:12" x14ac:dyDescent="0.25">
      <c r="A548" t="s">
        <v>1121</v>
      </c>
      <c r="B548" t="s">
        <v>1134</v>
      </c>
      <c r="C548" t="s">
        <v>1135</v>
      </c>
      <c r="D548">
        <v>100</v>
      </c>
      <c r="E548">
        <v>79</v>
      </c>
      <c r="F548">
        <v>59</v>
      </c>
      <c r="G548">
        <v>42</v>
      </c>
      <c r="H548">
        <v>0</v>
      </c>
      <c r="I548">
        <v>0</v>
      </c>
      <c r="J548">
        <v>0</v>
      </c>
      <c r="K548">
        <v>50</v>
      </c>
      <c r="L548">
        <f t="shared" si="8"/>
        <v>330</v>
      </c>
    </row>
    <row r="549" spans="1:12" x14ac:dyDescent="0.25">
      <c r="A549" t="s">
        <v>1121</v>
      </c>
      <c r="B549" t="s">
        <v>1136</v>
      </c>
      <c r="C549" t="s">
        <v>1137</v>
      </c>
      <c r="D549">
        <v>0</v>
      </c>
      <c r="E549">
        <v>0</v>
      </c>
      <c r="F549">
        <v>13</v>
      </c>
      <c r="G549">
        <v>4</v>
      </c>
      <c r="H549">
        <v>0</v>
      </c>
      <c r="I549">
        <v>0</v>
      </c>
      <c r="J549">
        <v>30</v>
      </c>
      <c r="K549">
        <v>0</v>
      </c>
      <c r="L549">
        <f t="shared" si="8"/>
        <v>47</v>
      </c>
    </row>
    <row r="550" spans="1:12" x14ac:dyDescent="0.25">
      <c r="A550" t="s">
        <v>1121</v>
      </c>
      <c r="B550" t="s">
        <v>1138</v>
      </c>
      <c r="C550" t="s">
        <v>1139</v>
      </c>
      <c r="D550">
        <v>0</v>
      </c>
      <c r="E550">
        <v>45</v>
      </c>
      <c r="F550">
        <v>0</v>
      </c>
      <c r="G550">
        <v>14</v>
      </c>
      <c r="H550">
        <v>0</v>
      </c>
      <c r="I550">
        <v>75</v>
      </c>
      <c r="J550">
        <v>0</v>
      </c>
      <c r="K550">
        <v>0</v>
      </c>
      <c r="L550">
        <f t="shared" si="8"/>
        <v>134</v>
      </c>
    </row>
    <row r="551" spans="1:12" x14ac:dyDescent="0.25">
      <c r="A551" t="s">
        <v>1121</v>
      </c>
      <c r="B551" t="s">
        <v>1140</v>
      </c>
      <c r="C551" t="s">
        <v>1141</v>
      </c>
      <c r="D551">
        <v>125</v>
      </c>
      <c r="E551">
        <v>55</v>
      </c>
      <c r="F551">
        <v>77</v>
      </c>
      <c r="G551">
        <v>40</v>
      </c>
      <c r="H551">
        <v>0</v>
      </c>
      <c r="I551">
        <v>0</v>
      </c>
      <c r="J551">
        <v>0</v>
      </c>
      <c r="K551">
        <v>0</v>
      </c>
      <c r="L551">
        <f t="shared" si="8"/>
        <v>297</v>
      </c>
    </row>
    <row r="552" spans="1:12" x14ac:dyDescent="0.25">
      <c r="A552" t="s">
        <v>1121</v>
      </c>
      <c r="B552" t="s">
        <v>1142</v>
      </c>
      <c r="C552" t="s">
        <v>1143</v>
      </c>
      <c r="D552">
        <v>0</v>
      </c>
      <c r="E552">
        <v>35</v>
      </c>
      <c r="F552">
        <v>26</v>
      </c>
      <c r="G552">
        <v>19</v>
      </c>
      <c r="H552">
        <v>0</v>
      </c>
      <c r="I552">
        <v>0</v>
      </c>
      <c r="J552">
        <v>0</v>
      </c>
      <c r="K552">
        <v>0</v>
      </c>
      <c r="L552">
        <f t="shared" si="8"/>
        <v>80</v>
      </c>
    </row>
    <row r="553" spans="1:12" x14ac:dyDescent="0.25">
      <c r="A553" t="s">
        <v>1121</v>
      </c>
      <c r="B553" t="s">
        <v>1144</v>
      </c>
      <c r="C553" t="s">
        <v>1145</v>
      </c>
      <c r="D553">
        <v>0</v>
      </c>
      <c r="E553">
        <v>0</v>
      </c>
      <c r="F553">
        <v>50</v>
      </c>
      <c r="G553">
        <v>15</v>
      </c>
      <c r="H553">
        <v>0</v>
      </c>
      <c r="I553">
        <v>0</v>
      </c>
      <c r="J553">
        <v>0</v>
      </c>
      <c r="K553">
        <v>0</v>
      </c>
      <c r="L553">
        <f t="shared" si="8"/>
        <v>65</v>
      </c>
    </row>
    <row r="554" spans="1:12" x14ac:dyDescent="0.25">
      <c r="A554" t="s">
        <v>1121</v>
      </c>
      <c r="B554" t="s">
        <v>1146</v>
      </c>
      <c r="C554" t="s">
        <v>1147</v>
      </c>
      <c r="D554">
        <v>0</v>
      </c>
      <c r="E554">
        <v>28</v>
      </c>
      <c r="F554">
        <v>0</v>
      </c>
      <c r="G554">
        <v>9</v>
      </c>
      <c r="H554">
        <v>0</v>
      </c>
      <c r="I554">
        <v>0</v>
      </c>
      <c r="J554">
        <v>10</v>
      </c>
      <c r="K554">
        <v>0</v>
      </c>
      <c r="L554">
        <f t="shared" si="8"/>
        <v>47</v>
      </c>
    </row>
    <row r="555" spans="1:12" x14ac:dyDescent="0.25">
      <c r="A555" t="s">
        <v>1121</v>
      </c>
      <c r="B555" t="s">
        <v>1148</v>
      </c>
      <c r="C555" t="s">
        <v>1149</v>
      </c>
      <c r="D555">
        <v>0</v>
      </c>
      <c r="E555">
        <v>0</v>
      </c>
      <c r="F555">
        <v>25</v>
      </c>
      <c r="G555">
        <v>8</v>
      </c>
      <c r="H555">
        <v>0</v>
      </c>
      <c r="I555">
        <v>0</v>
      </c>
      <c r="J555">
        <v>0</v>
      </c>
      <c r="K555">
        <v>0</v>
      </c>
      <c r="L555">
        <f t="shared" si="8"/>
        <v>33</v>
      </c>
    </row>
    <row r="556" spans="1:12" x14ac:dyDescent="0.25">
      <c r="A556" t="s">
        <v>1121</v>
      </c>
      <c r="B556" t="s">
        <v>1150</v>
      </c>
      <c r="C556" t="s">
        <v>1151</v>
      </c>
      <c r="D556">
        <v>0</v>
      </c>
      <c r="E556">
        <v>28</v>
      </c>
      <c r="F556">
        <v>21</v>
      </c>
      <c r="G556">
        <v>15</v>
      </c>
      <c r="H556">
        <v>0</v>
      </c>
      <c r="I556">
        <v>0</v>
      </c>
      <c r="J556">
        <v>10</v>
      </c>
      <c r="K556">
        <v>0</v>
      </c>
      <c r="L556">
        <f t="shared" si="8"/>
        <v>74</v>
      </c>
    </row>
    <row r="557" spans="1:12" x14ac:dyDescent="0.25">
      <c r="A557" t="s">
        <v>1121</v>
      </c>
      <c r="B557" t="s">
        <v>1152</v>
      </c>
      <c r="C557" t="s">
        <v>1153</v>
      </c>
      <c r="D557">
        <v>0</v>
      </c>
      <c r="E557">
        <v>0</v>
      </c>
      <c r="F557">
        <v>30</v>
      </c>
      <c r="G557">
        <v>9</v>
      </c>
      <c r="H557">
        <v>0</v>
      </c>
      <c r="I557">
        <v>0</v>
      </c>
      <c r="J557">
        <v>0</v>
      </c>
      <c r="K557">
        <v>0</v>
      </c>
      <c r="L557">
        <f t="shared" si="8"/>
        <v>39</v>
      </c>
    </row>
    <row r="558" spans="1:12" x14ac:dyDescent="0.25">
      <c r="A558" t="s">
        <v>1121</v>
      </c>
      <c r="B558" t="s">
        <v>1154</v>
      </c>
      <c r="C558" t="s">
        <v>1155</v>
      </c>
      <c r="D558">
        <v>0</v>
      </c>
      <c r="E558">
        <v>0</v>
      </c>
      <c r="F558">
        <v>30</v>
      </c>
      <c r="G558">
        <v>9</v>
      </c>
      <c r="H558">
        <v>0</v>
      </c>
      <c r="I558">
        <v>0</v>
      </c>
      <c r="J558">
        <v>0</v>
      </c>
      <c r="K558">
        <v>0</v>
      </c>
      <c r="L558">
        <f t="shared" si="8"/>
        <v>39</v>
      </c>
    </row>
    <row r="559" spans="1:12" x14ac:dyDescent="0.25">
      <c r="A559" t="s">
        <v>1121</v>
      </c>
      <c r="B559" t="s">
        <v>1156</v>
      </c>
      <c r="C559" t="s">
        <v>1157</v>
      </c>
      <c r="D559">
        <v>0</v>
      </c>
      <c r="E559">
        <v>50</v>
      </c>
      <c r="F559">
        <v>100</v>
      </c>
      <c r="G559">
        <v>45</v>
      </c>
      <c r="H559">
        <v>0</v>
      </c>
      <c r="I559">
        <v>0</v>
      </c>
      <c r="J559">
        <v>0</v>
      </c>
      <c r="K559">
        <v>0</v>
      </c>
      <c r="L559">
        <f t="shared" si="8"/>
        <v>195</v>
      </c>
    </row>
    <row r="560" spans="1:12" x14ac:dyDescent="0.25">
      <c r="A560" t="s">
        <v>1121</v>
      </c>
      <c r="B560" t="s">
        <v>1158</v>
      </c>
      <c r="C560" t="s">
        <v>1159</v>
      </c>
      <c r="D560">
        <v>0</v>
      </c>
      <c r="E560">
        <v>40</v>
      </c>
      <c r="F560">
        <v>50</v>
      </c>
      <c r="G560">
        <v>27</v>
      </c>
      <c r="H560">
        <v>0</v>
      </c>
      <c r="I560">
        <v>75</v>
      </c>
      <c r="J560">
        <v>30</v>
      </c>
      <c r="K560">
        <v>0</v>
      </c>
      <c r="L560">
        <f t="shared" si="8"/>
        <v>222</v>
      </c>
    </row>
    <row r="561" spans="1:12" x14ac:dyDescent="0.25">
      <c r="A561" t="s">
        <v>1121</v>
      </c>
      <c r="B561" t="s">
        <v>1160</v>
      </c>
      <c r="C561" t="s">
        <v>1161</v>
      </c>
      <c r="D561">
        <v>0</v>
      </c>
      <c r="E561">
        <v>50</v>
      </c>
      <c r="F561">
        <v>38</v>
      </c>
      <c r="G561">
        <v>27</v>
      </c>
      <c r="H561">
        <v>75</v>
      </c>
      <c r="I561">
        <v>0</v>
      </c>
      <c r="J561">
        <v>30</v>
      </c>
      <c r="K561">
        <v>0</v>
      </c>
      <c r="L561">
        <f t="shared" si="8"/>
        <v>220</v>
      </c>
    </row>
    <row r="562" spans="1:12" x14ac:dyDescent="0.25">
      <c r="A562" t="s">
        <v>1121</v>
      </c>
      <c r="B562" t="s">
        <v>1162</v>
      </c>
      <c r="C562" t="s">
        <v>1163</v>
      </c>
      <c r="D562">
        <v>0</v>
      </c>
      <c r="E562">
        <v>13</v>
      </c>
      <c r="F562">
        <v>0</v>
      </c>
      <c r="G562">
        <v>4</v>
      </c>
      <c r="H562">
        <v>0</v>
      </c>
      <c r="I562">
        <v>0</v>
      </c>
      <c r="J562">
        <v>0</v>
      </c>
      <c r="K562">
        <v>0</v>
      </c>
      <c r="L562">
        <f t="shared" si="8"/>
        <v>17</v>
      </c>
    </row>
    <row r="563" spans="1:12" x14ac:dyDescent="0.25">
      <c r="A563" t="s">
        <v>1121</v>
      </c>
      <c r="B563" t="s">
        <v>1164</v>
      </c>
      <c r="C563" t="s">
        <v>1165</v>
      </c>
      <c r="D563">
        <v>0</v>
      </c>
      <c r="E563">
        <v>50</v>
      </c>
      <c r="F563">
        <v>0</v>
      </c>
      <c r="G563">
        <v>15</v>
      </c>
      <c r="H563">
        <v>0</v>
      </c>
      <c r="I563">
        <v>0</v>
      </c>
      <c r="J563">
        <v>30</v>
      </c>
      <c r="K563">
        <v>0</v>
      </c>
      <c r="L563">
        <f t="shared" si="8"/>
        <v>95</v>
      </c>
    </row>
    <row r="564" spans="1:12" x14ac:dyDescent="0.25">
      <c r="A564" t="s">
        <v>1121</v>
      </c>
      <c r="B564" t="s">
        <v>1166</v>
      </c>
      <c r="C564" t="s">
        <v>1167</v>
      </c>
      <c r="D564">
        <v>0</v>
      </c>
      <c r="E564">
        <v>0</v>
      </c>
      <c r="F564">
        <v>25</v>
      </c>
      <c r="G564">
        <v>8</v>
      </c>
      <c r="H564">
        <v>0</v>
      </c>
      <c r="I564">
        <v>0</v>
      </c>
      <c r="J564">
        <v>0</v>
      </c>
      <c r="K564">
        <v>0</v>
      </c>
      <c r="L564">
        <f t="shared" si="8"/>
        <v>33</v>
      </c>
    </row>
    <row r="565" spans="1:12" x14ac:dyDescent="0.25">
      <c r="A565" t="s">
        <v>1121</v>
      </c>
      <c r="B565" t="s">
        <v>1122</v>
      </c>
      <c r="C565" t="s">
        <v>1123</v>
      </c>
      <c r="D565">
        <v>0</v>
      </c>
      <c r="E565">
        <v>0</v>
      </c>
      <c r="F565">
        <v>0</v>
      </c>
      <c r="G565">
        <v>0</v>
      </c>
      <c r="H565">
        <v>25</v>
      </c>
      <c r="I565">
        <v>0</v>
      </c>
      <c r="J565">
        <v>30</v>
      </c>
      <c r="K565">
        <v>0</v>
      </c>
      <c r="L565">
        <f t="shared" si="8"/>
        <v>55</v>
      </c>
    </row>
    <row r="566" spans="1:12" x14ac:dyDescent="0.25">
      <c r="A566" t="s">
        <v>1121</v>
      </c>
      <c r="B566" t="s">
        <v>1168</v>
      </c>
      <c r="C566" t="s">
        <v>1169</v>
      </c>
      <c r="D566">
        <v>0</v>
      </c>
      <c r="E566">
        <v>0</v>
      </c>
      <c r="F566">
        <v>60</v>
      </c>
      <c r="G566">
        <v>18</v>
      </c>
      <c r="H566">
        <v>0</v>
      </c>
      <c r="I566">
        <v>0</v>
      </c>
      <c r="J566">
        <v>30</v>
      </c>
      <c r="K566">
        <v>0</v>
      </c>
      <c r="L566">
        <f t="shared" si="8"/>
        <v>108</v>
      </c>
    </row>
    <row r="567" spans="1:12" x14ac:dyDescent="0.25">
      <c r="A567" t="s">
        <v>1121</v>
      </c>
      <c r="B567" t="s">
        <v>1170</v>
      </c>
      <c r="C567" t="s">
        <v>1171</v>
      </c>
      <c r="D567">
        <v>0</v>
      </c>
      <c r="E567">
        <v>0</v>
      </c>
      <c r="F567">
        <v>25</v>
      </c>
      <c r="G567">
        <v>8</v>
      </c>
      <c r="H567">
        <v>0</v>
      </c>
      <c r="I567">
        <v>0</v>
      </c>
      <c r="J567">
        <v>0</v>
      </c>
      <c r="K567">
        <v>0</v>
      </c>
      <c r="L567">
        <f t="shared" si="8"/>
        <v>33</v>
      </c>
    </row>
    <row r="568" spans="1:12" x14ac:dyDescent="0.25">
      <c r="A568" t="s">
        <v>1121</v>
      </c>
      <c r="B568" t="s">
        <v>1172</v>
      </c>
      <c r="C568" t="s">
        <v>1173</v>
      </c>
      <c r="D568">
        <v>0</v>
      </c>
      <c r="E568">
        <v>0</v>
      </c>
      <c r="F568">
        <v>20</v>
      </c>
      <c r="G568">
        <v>6</v>
      </c>
      <c r="H568">
        <v>0</v>
      </c>
      <c r="I568">
        <v>0</v>
      </c>
      <c r="J568">
        <v>0</v>
      </c>
      <c r="K568">
        <v>0</v>
      </c>
      <c r="L568">
        <f t="shared" si="8"/>
        <v>26</v>
      </c>
    </row>
    <row r="569" spans="1:12" x14ac:dyDescent="0.25">
      <c r="A569" t="s">
        <v>1121</v>
      </c>
      <c r="B569" t="s">
        <v>1174</v>
      </c>
      <c r="C569" t="s">
        <v>1175</v>
      </c>
      <c r="D569">
        <v>80</v>
      </c>
      <c r="E569">
        <v>0</v>
      </c>
      <c r="F569">
        <v>150</v>
      </c>
      <c r="G569">
        <v>45</v>
      </c>
      <c r="H569">
        <v>0</v>
      </c>
      <c r="I569">
        <v>0</v>
      </c>
      <c r="J569">
        <v>0</v>
      </c>
      <c r="K569">
        <v>0</v>
      </c>
      <c r="L569">
        <f t="shared" si="8"/>
        <v>275</v>
      </c>
    </row>
    <row r="570" spans="1:12" x14ac:dyDescent="0.25">
      <c r="A570" t="s">
        <v>1121</v>
      </c>
      <c r="B570" t="s">
        <v>1176</v>
      </c>
      <c r="C570" t="s">
        <v>1177</v>
      </c>
      <c r="D570">
        <v>0</v>
      </c>
      <c r="E570">
        <v>0</v>
      </c>
      <c r="F570">
        <v>30</v>
      </c>
      <c r="G570">
        <v>9</v>
      </c>
      <c r="H570">
        <v>0</v>
      </c>
      <c r="I570">
        <v>0</v>
      </c>
      <c r="J570">
        <v>10</v>
      </c>
      <c r="K570">
        <v>0</v>
      </c>
      <c r="L570">
        <f t="shared" si="8"/>
        <v>49</v>
      </c>
    </row>
    <row r="571" spans="1:12" x14ac:dyDescent="0.25">
      <c r="A571" t="s">
        <v>1121</v>
      </c>
      <c r="B571" t="s">
        <v>1178</v>
      </c>
      <c r="C571" t="s">
        <v>1179</v>
      </c>
      <c r="D571">
        <v>0</v>
      </c>
      <c r="E571">
        <v>0</v>
      </c>
      <c r="F571">
        <v>60</v>
      </c>
      <c r="G571">
        <v>18</v>
      </c>
      <c r="H571">
        <v>0</v>
      </c>
      <c r="I571">
        <v>0</v>
      </c>
      <c r="J571">
        <v>0</v>
      </c>
      <c r="K571">
        <v>0</v>
      </c>
      <c r="L571">
        <f t="shared" si="8"/>
        <v>78</v>
      </c>
    </row>
    <row r="572" spans="1:12" x14ac:dyDescent="0.25">
      <c r="A572" t="s">
        <v>1121</v>
      </c>
      <c r="B572" t="s">
        <v>1124</v>
      </c>
      <c r="C572" t="s">
        <v>1125</v>
      </c>
      <c r="D572">
        <v>0</v>
      </c>
      <c r="E572">
        <v>0</v>
      </c>
      <c r="F572">
        <v>0</v>
      </c>
      <c r="G572">
        <v>0</v>
      </c>
      <c r="H572">
        <v>40</v>
      </c>
      <c r="I572">
        <v>0</v>
      </c>
      <c r="J572">
        <v>10</v>
      </c>
      <c r="K572">
        <v>0</v>
      </c>
      <c r="L572">
        <f t="shared" si="8"/>
        <v>50</v>
      </c>
    </row>
    <row r="573" spans="1:12" x14ac:dyDescent="0.25">
      <c r="A573" t="s">
        <v>1121</v>
      </c>
      <c r="B573" t="s">
        <v>1184</v>
      </c>
      <c r="C573" t="s">
        <v>1185</v>
      </c>
      <c r="D573">
        <v>0</v>
      </c>
      <c r="E573">
        <v>0</v>
      </c>
      <c r="F573">
        <v>0</v>
      </c>
      <c r="G573">
        <v>0</v>
      </c>
      <c r="H573">
        <v>75</v>
      </c>
      <c r="I573">
        <v>0</v>
      </c>
      <c r="J573">
        <v>0</v>
      </c>
      <c r="K573">
        <v>0</v>
      </c>
      <c r="L573">
        <f t="shared" si="8"/>
        <v>75</v>
      </c>
    </row>
    <row r="574" spans="1:12" x14ac:dyDescent="0.25">
      <c r="A574" t="s">
        <v>1121</v>
      </c>
      <c r="B574" t="s">
        <v>1180</v>
      </c>
      <c r="C574" t="s">
        <v>1181</v>
      </c>
      <c r="D574">
        <v>0</v>
      </c>
      <c r="E574">
        <v>0</v>
      </c>
      <c r="F574">
        <v>60</v>
      </c>
      <c r="G574">
        <v>18</v>
      </c>
      <c r="H574">
        <v>0</v>
      </c>
      <c r="I574">
        <v>0</v>
      </c>
      <c r="J574">
        <v>0</v>
      </c>
      <c r="K574">
        <v>0</v>
      </c>
      <c r="L574">
        <f t="shared" si="8"/>
        <v>78</v>
      </c>
    </row>
    <row r="575" spans="1:12" x14ac:dyDescent="0.25">
      <c r="A575" t="s">
        <v>1121</v>
      </c>
      <c r="B575" t="s">
        <v>1182</v>
      </c>
      <c r="C575" t="s">
        <v>1183</v>
      </c>
      <c r="D575">
        <v>0</v>
      </c>
      <c r="E575">
        <v>50</v>
      </c>
      <c r="F575">
        <v>0</v>
      </c>
      <c r="G575">
        <v>15</v>
      </c>
      <c r="H575">
        <v>0</v>
      </c>
      <c r="I575">
        <v>0</v>
      </c>
      <c r="J575">
        <v>0</v>
      </c>
      <c r="K575">
        <v>0</v>
      </c>
      <c r="L575">
        <f t="shared" si="8"/>
        <v>65</v>
      </c>
    </row>
    <row r="576" spans="1:12" x14ac:dyDescent="0.25">
      <c r="A576" t="s">
        <v>1186</v>
      </c>
      <c r="B576" t="s">
        <v>1193</v>
      </c>
      <c r="C576" t="s">
        <v>1194</v>
      </c>
      <c r="D576">
        <v>0</v>
      </c>
      <c r="E576">
        <v>28</v>
      </c>
      <c r="F576">
        <v>56</v>
      </c>
      <c r="G576">
        <v>26</v>
      </c>
      <c r="H576">
        <v>0</v>
      </c>
      <c r="I576">
        <v>0</v>
      </c>
      <c r="J576">
        <v>30</v>
      </c>
      <c r="K576">
        <v>0</v>
      </c>
      <c r="L576">
        <f t="shared" si="8"/>
        <v>140</v>
      </c>
    </row>
    <row r="577" spans="1:12" x14ac:dyDescent="0.25">
      <c r="A577" t="s">
        <v>1186</v>
      </c>
      <c r="B577" t="s">
        <v>1195</v>
      </c>
      <c r="C577" t="s">
        <v>1196</v>
      </c>
      <c r="D577">
        <v>0</v>
      </c>
      <c r="E577">
        <v>50</v>
      </c>
      <c r="F577">
        <v>70</v>
      </c>
      <c r="G577">
        <v>36</v>
      </c>
      <c r="H577">
        <v>75</v>
      </c>
      <c r="I577">
        <v>0</v>
      </c>
      <c r="J577">
        <v>30</v>
      </c>
      <c r="K577">
        <v>0</v>
      </c>
      <c r="L577">
        <f t="shared" si="8"/>
        <v>261</v>
      </c>
    </row>
    <row r="578" spans="1:12" x14ac:dyDescent="0.25">
      <c r="A578" t="s">
        <v>1186</v>
      </c>
      <c r="B578" t="s">
        <v>1197</v>
      </c>
      <c r="C578" t="s">
        <v>1198</v>
      </c>
      <c r="D578">
        <v>0</v>
      </c>
      <c r="E578">
        <v>35</v>
      </c>
      <c r="F578">
        <v>0</v>
      </c>
      <c r="G578">
        <v>11</v>
      </c>
      <c r="H578">
        <v>0</v>
      </c>
      <c r="I578">
        <v>75</v>
      </c>
      <c r="J578">
        <v>0</v>
      </c>
      <c r="K578">
        <v>0</v>
      </c>
      <c r="L578">
        <f t="shared" si="8"/>
        <v>121</v>
      </c>
    </row>
    <row r="579" spans="1:12" x14ac:dyDescent="0.25">
      <c r="A579" t="s">
        <v>1186</v>
      </c>
      <c r="B579" t="s">
        <v>1199</v>
      </c>
      <c r="C579" t="s">
        <v>1200</v>
      </c>
      <c r="D579">
        <v>15</v>
      </c>
      <c r="E579">
        <v>0</v>
      </c>
      <c r="F579">
        <v>0</v>
      </c>
      <c r="G579">
        <v>0</v>
      </c>
      <c r="H579">
        <v>0</v>
      </c>
      <c r="I579">
        <v>10</v>
      </c>
      <c r="J579">
        <v>0</v>
      </c>
      <c r="K579">
        <v>0</v>
      </c>
      <c r="L579">
        <f t="shared" ref="L579:L642" si="9">D579+E579+F579+G579+H579+I579+J579+K579</f>
        <v>25</v>
      </c>
    </row>
    <row r="580" spans="1:12" x14ac:dyDescent="0.25">
      <c r="A580" t="s">
        <v>1186</v>
      </c>
      <c r="B580" t="s">
        <v>1189</v>
      </c>
      <c r="C580" t="s">
        <v>1190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40</v>
      </c>
      <c r="J580">
        <v>10</v>
      </c>
      <c r="K580">
        <v>0</v>
      </c>
      <c r="L580">
        <f t="shared" si="9"/>
        <v>50</v>
      </c>
    </row>
    <row r="581" spans="1:12" x14ac:dyDescent="0.25">
      <c r="A581" t="s">
        <v>1186</v>
      </c>
      <c r="B581" t="s">
        <v>1209</v>
      </c>
      <c r="C581" t="s">
        <v>1210</v>
      </c>
      <c r="D581">
        <v>0</v>
      </c>
      <c r="E581">
        <v>0</v>
      </c>
      <c r="F581">
        <v>0</v>
      </c>
      <c r="G581">
        <v>0</v>
      </c>
      <c r="H581">
        <v>75</v>
      </c>
      <c r="I581">
        <v>0</v>
      </c>
      <c r="J581">
        <v>0</v>
      </c>
      <c r="K581">
        <v>0</v>
      </c>
      <c r="L581">
        <f t="shared" si="9"/>
        <v>75</v>
      </c>
    </row>
    <row r="582" spans="1:12" x14ac:dyDescent="0.25">
      <c r="A582" t="s">
        <v>1186</v>
      </c>
      <c r="B582" t="s">
        <v>1201</v>
      </c>
      <c r="C582" t="s">
        <v>1202</v>
      </c>
      <c r="D582">
        <v>0</v>
      </c>
      <c r="E582">
        <v>28</v>
      </c>
      <c r="F582">
        <v>0</v>
      </c>
      <c r="G582">
        <v>9</v>
      </c>
      <c r="H582">
        <v>0</v>
      </c>
      <c r="I582">
        <v>20</v>
      </c>
      <c r="J582">
        <v>0</v>
      </c>
      <c r="K582">
        <v>0</v>
      </c>
      <c r="L582">
        <f t="shared" si="9"/>
        <v>57</v>
      </c>
    </row>
    <row r="583" spans="1:12" x14ac:dyDescent="0.25">
      <c r="A583" t="s">
        <v>1186</v>
      </c>
      <c r="B583" t="s">
        <v>1191</v>
      </c>
      <c r="C583" t="s">
        <v>1192</v>
      </c>
      <c r="D583">
        <v>0</v>
      </c>
      <c r="E583">
        <v>0</v>
      </c>
      <c r="F583">
        <v>0</v>
      </c>
      <c r="G583">
        <v>0</v>
      </c>
      <c r="H583">
        <v>40</v>
      </c>
      <c r="I583">
        <v>0</v>
      </c>
      <c r="J583">
        <v>10</v>
      </c>
      <c r="K583">
        <v>0</v>
      </c>
      <c r="L583">
        <f t="shared" si="9"/>
        <v>50</v>
      </c>
    </row>
    <row r="584" spans="1:12" x14ac:dyDescent="0.25">
      <c r="A584" t="s">
        <v>1186</v>
      </c>
      <c r="B584" t="s">
        <v>1203</v>
      </c>
      <c r="C584" t="s">
        <v>1204</v>
      </c>
      <c r="D584">
        <v>0</v>
      </c>
      <c r="E584">
        <v>0</v>
      </c>
      <c r="F584">
        <v>30</v>
      </c>
      <c r="G584">
        <v>9</v>
      </c>
      <c r="H584">
        <v>40</v>
      </c>
      <c r="I584">
        <v>0</v>
      </c>
      <c r="J584">
        <v>10</v>
      </c>
      <c r="K584">
        <v>0</v>
      </c>
      <c r="L584">
        <f t="shared" si="9"/>
        <v>89</v>
      </c>
    </row>
    <row r="585" spans="1:12" x14ac:dyDescent="0.25">
      <c r="A585" t="s">
        <v>1186</v>
      </c>
      <c r="B585" t="s">
        <v>1205</v>
      </c>
      <c r="C585" t="s">
        <v>1206</v>
      </c>
      <c r="D585">
        <v>75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f t="shared" si="9"/>
        <v>75</v>
      </c>
    </row>
    <row r="586" spans="1:12" x14ac:dyDescent="0.25">
      <c r="A586" t="s">
        <v>1186</v>
      </c>
      <c r="B586" t="s">
        <v>1187</v>
      </c>
      <c r="C586" t="s">
        <v>1188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20</v>
      </c>
      <c r="J586">
        <v>0</v>
      </c>
      <c r="K586">
        <v>10</v>
      </c>
      <c r="L586">
        <f t="shared" si="9"/>
        <v>30</v>
      </c>
    </row>
    <row r="587" spans="1:12" x14ac:dyDescent="0.25">
      <c r="A587" t="s">
        <v>1186</v>
      </c>
      <c r="B587" t="s">
        <v>1207</v>
      </c>
      <c r="C587" t="s">
        <v>1208</v>
      </c>
      <c r="D587">
        <v>25</v>
      </c>
      <c r="E587">
        <v>25</v>
      </c>
      <c r="F587">
        <v>69</v>
      </c>
      <c r="G587">
        <v>29</v>
      </c>
      <c r="H587">
        <v>0</v>
      </c>
      <c r="I587">
        <v>0</v>
      </c>
      <c r="J587">
        <v>10</v>
      </c>
      <c r="K587">
        <v>0</v>
      </c>
      <c r="L587">
        <f t="shared" si="9"/>
        <v>158</v>
      </c>
    </row>
    <row r="588" spans="1:12" x14ac:dyDescent="0.25">
      <c r="A588" t="s">
        <v>1211</v>
      </c>
      <c r="B588" t="s">
        <v>1216</v>
      </c>
      <c r="C588" t="s">
        <v>1217</v>
      </c>
      <c r="D588">
        <v>0</v>
      </c>
      <c r="E588">
        <v>0</v>
      </c>
      <c r="F588">
        <v>60</v>
      </c>
      <c r="G588">
        <v>18</v>
      </c>
      <c r="H588">
        <v>0</v>
      </c>
      <c r="I588">
        <v>0</v>
      </c>
      <c r="J588">
        <v>0</v>
      </c>
      <c r="K588">
        <v>0</v>
      </c>
      <c r="L588">
        <f t="shared" si="9"/>
        <v>78</v>
      </c>
    </row>
    <row r="589" spans="1:12" x14ac:dyDescent="0.25">
      <c r="A589" t="s">
        <v>1211</v>
      </c>
      <c r="B589" t="s">
        <v>1218</v>
      </c>
      <c r="C589" t="s">
        <v>1219</v>
      </c>
      <c r="D589">
        <v>0</v>
      </c>
      <c r="E589">
        <v>0</v>
      </c>
      <c r="F589">
        <v>30</v>
      </c>
      <c r="G589">
        <v>9</v>
      </c>
      <c r="H589">
        <v>0</v>
      </c>
      <c r="I589">
        <v>0</v>
      </c>
      <c r="J589">
        <v>0</v>
      </c>
      <c r="K589">
        <v>0</v>
      </c>
      <c r="L589">
        <f t="shared" si="9"/>
        <v>39</v>
      </c>
    </row>
    <row r="590" spans="1:12" x14ac:dyDescent="0.25">
      <c r="A590" t="s">
        <v>1211</v>
      </c>
      <c r="B590" t="s">
        <v>1220</v>
      </c>
      <c r="C590" t="s">
        <v>1221</v>
      </c>
      <c r="D590">
        <v>0</v>
      </c>
      <c r="E590">
        <v>45</v>
      </c>
      <c r="F590">
        <v>63</v>
      </c>
      <c r="G590">
        <v>33</v>
      </c>
      <c r="H590">
        <v>0</v>
      </c>
      <c r="I590">
        <v>0</v>
      </c>
      <c r="J590">
        <v>0</v>
      </c>
      <c r="K590">
        <v>0</v>
      </c>
      <c r="L590">
        <f t="shared" si="9"/>
        <v>141</v>
      </c>
    </row>
    <row r="591" spans="1:12" x14ac:dyDescent="0.25">
      <c r="A591" t="s">
        <v>1211</v>
      </c>
      <c r="B591" t="s">
        <v>1222</v>
      </c>
      <c r="C591" t="s">
        <v>1223</v>
      </c>
      <c r="D591">
        <v>0</v>
      </c>
      <c r="E591">
        <v>0</v>
      </c>
      <c r="F591">
        <v>36</v>
      </c>
      <c r="G591">
        <v>11</v>
      </c>
      <c r="H591">
        <v>0</v>
      </c>
      <c r="I591">
        <v>0</v>
      </c>
      <c r="J591">
        <v>0</v>
      </c>
      <c r="K591">
        <v>0</v>
      </c>
      <c r="L591">
        <f t="shared" si="9"/>
        <v>47</v>
      </c>
    </row>
    <row r="592" spans="1:12" x14ac:dyDescent="0.25">
      <c r="A592" t="s">
        <v>1211</v>
      </c>
      <c r="B592" t="s">
        <v>1224</v>
      </c>
      <c r="C592" t="s">
        <v>1225</v>
      </c>
      <c r="D592">
        <v>0</v>
      </c>
      <c r="E592">
        <v>40</v>
      </c>
      <c r="F592">
        <v>0</v>
      </c>
      <c r="G592">
        <v>12</v>
      </c>
      <c r="H592">
        <v>0</v>
      </c>
      <c r="I592">
        <v>0</v>
      </c>
      <c r="J592">
        <v>0</v>
      </c>
      <c r="K592">
        <v>0</v>
      </c>
      <c r="L592">
        <f t="shared" si="9"/>
        <v>52</v>
      </c>
    </row>
    <row r="593" spans="1:12" x14ac:dyDescent="0.25">
      <c r="A593" t="s">
        <v>1211</v>
      </c>
      <c r="B593" t="s">
        <v>1226</v>
      </c>
      <c r="C593" t="s">
        <v>1227</v>
      </c>
      <c r="D593">
        <v>0</v>
      </c>
      <c r="E593">
        <v>0</v>
      </c>
      <c r="F593">
        <v>60</v>
      </c>
      <c r="G593">
        <v>18</v>
      </c>
      <c r="H593">
        <v>75</v>
      </c>
      <c r="I593">
        <v>0</v>
      </c>
      <c r="J593">
        <v>0</v>
      </c>
      <c r="K593">
        <v>0</v>
      </c>
      <c r="L593">
        <f t="shared" si="9"/>
        <v>153</v>
      </c>
    </row>
    <row r="594" spans="1:12" x14ac:dyDescent="0.25">
      <c r="A594" t="s">
        <v>1211</v>
      </c>
      <c r="B594" t="s">
        <v>1228</v>
      </c>
      <c r="C594" t="s">
        <v>1229</v>
      </c>
      <c r="D594">
        <v>0</v>
      </c>
      <c r="E594">
        <v>41</v>
      </c>
      <c r="F594">
        <v>100</v>
      </c>
      <c r="G594">
        <v>43</v>
      </c>
      <c r="H594">
        <v>0</v>
      </c>
      <c r="I594">
        <v>0</v>
      </c>
      <c r="J594">
        <v>0</v>
      </c>
      <c r="K594">
        <v>0</v>
      </c>
      <c r="L594">
        <f t="shared" si="9"/>
        <v>184</v>
      </c>
    </row>
    <row r="595" spans="1:12" x14ac:dyDescent="0.25">
      <c r="A595" t="s">
        <v>1211</v>
      </c>
      <c r="B595" t="s">
        <v>1230</v>
      </c>
      <c r="C595" t="s">
        <v>1231</v>
      </c>
      <c r="D595">
        <v>46</v>
      </c>
      <c r="E595">
        <v>40</v>
      </c>
      <c r="F595">
        <v>30</v>
      </c>
      <c r="G595">
        <v>21</v>
      </c>
      <c r="H595">
        <v>0</v>
      </c>
      <c r="I595">
        <v>50</v>
      </c>
      <c r="J595">
        <v>0</v>
      </c>
      <c r="K595">
        <v>30</v>
      </c>
      <c r="L595">
        <f t="shared" si="9"/>
        <v>217</v>
      </c>
    </row>
    <row r="596" spans="1:12" x14ac:dyDescent="0.25">
      <c r="A596" t="s">
        <v>1211</v>
      </c>
      <c r="B596" t="s">
        <v>1232</v>
      </c>
      <c r="C596" t="s">
        <v>1233</v>
      </c>
      <c r="D596">
        <v>75</v>
      </c>
      <c r="E596">
        <v>40</v>
      </c>
      <c r="F596">
        <v>0</v>
      </c>
      <c r="G596">
        <v>12</v>
      </c>
      <c r="H596">
        <v>0</v>
      </c>
      <c r="I596">
        <v>0</v>
      </c>
      <c r="J596">
        <v>30</v>
      </c>
      <c r="K596">
        <v>0</v>
      </c>
      <c r="L596">
        <f t="shared" si="9"/>
        <v>157</v>
      </c>
    </row>
    <row r="597" spans="1:12" x14ac:dyDescent="0.25">
      <c r="A597" t="s">
        <v>1211</v>
      </c>
      <c r="B597" t="s">
        <v>1234</v>
      </c>
      <c r="C597" t="s">
        <v>1235</v>
      </c>
      <c r="D597">
        <v>0</v>
      </c>
      <c r="E597">
        <v>0</v>
      </c>
      <c r="F597">
        <v>30</v>
      </c>
      <c r="G597">
        <v>9</v>
      </c>
      <c r="H597">
        <v>40</v>
      </c>
      <c r="I597">
        <v>0</v>
      </c>
      <c r="J597">
        <v>0</v>
      </c>
      <c r="K597">
        <v>30</v>
      </c>
      <c r="L597">
        <f t="shared" si="9"/>
        <v>109</v>
      </c>
    </row>
    <row r="598" spans="1:12" x14ac:dyDescent="0.25">
      <c r="A598" t="s">
        <v>1211</v>
      </c>
      <c r="B598" t="s">
        <v>1236</v>
      </c>
      <c r="C598" t="s">
        <v>1237</v>
      </c>
      <c r="D598">
        <v>0</v>
      </c>
      <c r="E598">
        <v>25</v>
      </c>
      <c r="F598">
        <v>50</v>
      </c>
      <c r="G598">
        <v>23</v>
      </c>
      <c r="H598">
        <v>0</v>
      </c>
      <c r="I598">
        <v>0</v>
      </c>
      <c r="J598">
        <v>0</v>
      </c>
      <c r="K598">
        <v>0</v>
      </c>
      <c r="L598">
        <f t="shared" si="9"/>
        <v>98</v>
      </c>
    </row>
    <row r="599" spans="1:12" x14ac:dyDescent="0.25">
      <c r="A599" t="s">
        <v>1211</v>
      </c>
      <c r="B599" t="s">
        <v>1214</v>
      </c>
      <c r="C599" t="s">
        <v>1215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40</v>
      </c>
      <c r="J599">
        <v>0</v>
      </c>
      <c r="K599">
        <v>0</v>
      </c>
      <c r="L599">
        <f t="shared" si="9"/>
        <v>40</v>
      </c>
    </row>
    <row r="600" spans="1:12" x14ac:dyDescent="0.25">
      <c r="A600" t="s">
        <v>1211</v>
      </c>
      <c r="B600" t="s">
        <v>1238</v>
      </c>
      <c r="C600" t="s">
        <v>1239</v>
      </c>
      <c r="D600">
        <v>75</v>
      </c>
      <c r="E600">
        <v>0</v>
      </c>
      <c r="F600">
        <v>50</v>
      </c>
      <c r="G600">
        <v>15</v>
      </c>
      <c r="H600">
        <v>0</v>
      </c>
      <c r="I600">
        <v>0</v>
      </c>
      <c r="J600">
        <v>0</v>
      </c>
      <c r="K600">
        <v>0</v>
      </c>
      <c r="L600">
        <f t="shared" si="9"/>
        <v>140</v>
      </c>
    </row>
    <row r="601" spans="1:12" x14ac:dyDescent="0.25">
      <c r="A601" t="s">
        <v>1211</v>
      </c>
      <c r="B601" t="s">
        <v>1240</v>
      </c>
      <c r="C601" t="s">
        <v>1241</v>
      </c>
      <c r="D601">
        <v>0</v>
      </c>
      <c r="E601">
        <v>55</v>
      </c>
      <c r="F601">
        <v>41</v>
      </c>
      <c r="G601">
        <v>29</v>
      </c>
      <c r="H601">
        <v>0</v>
      </c>
      <c r="I601">
        <v>0</v>
      </c>
      <c r="J601">
        <v>30</v>
      </c>
      <c r="K601">
        <v>0</v>
      </c>
      <c r="L601">
        <f t="shared" si="9"/>
        <v>155</v>
      </c>
    </row>
    <row r="602" spans="1:12" x14ac:dyDescent="0.25">
      <c r="A602" t="s">
        <v>1211</v>
      </c>
      <c r="B602" t="s">
        <v>1212</v>
      </c>
      <c r="C602" t="s">
        <v>1213</v>
      </c>
      <c r="D602">
        <v>0</v>
      </c>
      <c r="E602">
        <v>0</v>
      </c>
      <c r="F602">
        <v>0</v>
      </c>
      <c r="G602">
        <v>0</v>
      </c>
      <c r="H602">
        <v>25</v>
      </c>
      <c r="I602">
        <v>0</v>
      </c>
      <c r="J602">
        <v>0</v>
      </c>
      <c r="K602">
        <v>0</v>
      </c>
      <c r="L602">
        <f t="shared" si="9"/>
        <v>25</v>
      </c>
    </row>
    <row r="603" spans="1:12" x14ac:dyDescent="0.25">
      <c r="A603" t="s">
        <v>1211</v>
      </c>
      <c r="B603" t="s">
        <v>1242</v>
      </c>
      <c r="C603" t="s">
        <v>1243</v>
      </c>
      <c r="D603">
        <v>0</v>
      </c>
      <c r="E603">
        <v>40</v>
      </c>
      <c r="F603">
        <v>0</v>
      </c>
      <c r="G603">
        <v>12</v>
      </c>
      <c r="H603">
        <v>0</v>
      </c>
      <c r="I603">
        <v>0</v>
      </c>
      <c r="J603">
        <v>0</v>
      </c>
      <c r="K603">
        <v>0</v>
      </c>
      <c r="L603">
        <f t="shared" si="9"/>
        <v>52</v>
      </c>
    </row>
    <row r="604" spans="1:12" x14ac:dyDescent="0.25">
      <c r="A604" t="s">
        <v>1211</v>
      </c>
      <c r="B604" t="s">
        <v>1244</v>
      </c>
      <c r="C604" t="s">
        <v>1245</v>
      </c>
      <c r="D604">
        <v>75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f t="shared" si="9"/>
        <v>75</v>
      </c>
    </row>
    <row r="605" spans="1:12" x14ac:dyDescent="0.25">
      <c r="A605" t="s">
        <v>1211</v>
      </c>
      <c r="B605" t="s">
        <v>1246</v>
      </c>
      <c r="C605" t="s">
        <v>1247</v>
      </c>
      <c r="D605">
        <v>75</v>
      </c>
      <c r="E605">
        <v>0</v>
      </c>
      <c r="F605">
        <v>15</v>
      </c>
      <c r="G605">
        <v>5</v>
      </c>
      <c r="H605">
        <v>0</v>
      </c>
      <c r="I605">
        <v>0</v>
      </c>
      <c r="J605">
        <v>10</v>
      </c>
      <c r="K605">
        <v>0</v>
      </c>
      <c r="L605">
        <f t="shared" si="9"/>
        <v>105</v>
      </c>
    </row>
    <row r="606" spans="1:12" x14ac:dyDescent="0.25">
      <c r="A606" t="s">
        <v>1211</v>
      </c>
      <c r="B606" t="s">
        <v>1248</v>
      </c>
      <c r="C606" t="s">
        <v>1249</v>
      </c>
      <c r="D606">
        <v>0</v>
      </c>
      <c r="E606">
        <v>0</v>
      </c>
      <c r="F606">
        <v>60</v>
      </c>
      <c r="G606">
        <v>18</v>
      </c>
      <c r="H606">
        <v>0</v>
      </c>
      <c r="I606">
        <v>0</v>
      </c>
      <c r="J606">
        <v>0</v>
      </c>
      <c r="K606">
        <v>0</v>
      </c>
      <c r="L606">
        <f t="shared" si="9"/>
        <v>78</v>
      </c>
    </row>
    <row r="607" spans="1:12" x14ac:dyDescent="0.25">
      <c r="A607" t="s">
        <v>1211</v>
      </c>
      <c r="B607" t="s">
        <v>1250</v>
      </c>
      <c r="C607" t="s">
        <v>1251</v>
      </c>
      <c r="D607">
        <v>0</v>
      </c>
      <c r="E607">
        <v>0</v>
      </c>
      <c r="F607">
        <v>20</v>
      </c>
      <c r="G607">
        <v>6</v>
      </c>
      <c r="H607">
        <v>0</v>
      </c>
      <c r="I607">
        <v>0</v>
      </c>
      <c r="J607">
        <v>0</v>
      </c>
      <c r="K607">
        <v>0</v>
      </c>
      <c r="L607">
        <f t="shared" si="9"/>
        <v>26</v>
      </c>
    </row>
    <row r="608" spans="1:12" x14ac:dyDescent="0.25">
      <c r="A608" t="s">
        <v>1211</v>
      </c>
      <c r="B608" t="s">
        <v>1252</v>
      </c>
      <c r="C608" t="s">
        <v>1253</v>
      </c>
      <c r="D608">
        <v>0</v>
      </c>
      <c r="E608">
        <v>24</v>
      </c>
      <c r="F608">
        <v>24</v>
      </c>
      <c r="G608">
        <v>15</v>
      </c>
      <c r="H608">
        <v>0</v>
      </c>
      <c r="I608">
        <v>0</v>
      </c>
      <c r="J608">
        <v>0</v>
      </c>
      <c r="K608">
        <v>10</v>
      </c>
      <c r="L608">
        <f t="shared" si="9"/>
        <v>73</v>
      </c>
    </row>
    <row r="609" spans="1:12" x14ac:dyDescent="0.25">
      <c r="A609" t="s">
        <v>1211</v>
      </c>
      <c r="B609" t="s">
        <v>1254</v>
      </c>
      <c r="C609" t="s">
        <v>1255</v>
      </c>
      <c r="D609">
        <v>0</v>
      </c>
      <c r="E609">
        <v>0</v>
      </c>
      <c r="F609">
        <v>60</v>
      </c>
      <c r="G609">
        <v>18</v>
      </c>
      <c r="H609">
        <v>0</v>
      </c>
      <c r="I609">
        <v>0</v>
      </c>
      <c r="J609">
        <v>0</v>
      </c>
      <c r="K609">
        <v>0</v>
      </c>
      <c r="L609">
        <f t="shared" si="9"/>
        <v>78</v>
      </c>
    </row>
    <row r="610" spans="1:12" x14ac:dyDescent="0.25">
      <c r="A610" t="s">
        <v>1211</v>
      </c>
      <c r="B610" t="s">
        <v>1256</v>
      </c>
      <c r="C610" t="s">
        <v>1257</v>
      </c>
      <c r="D610">
        <v>100</v>
      </c>
      <c r="E610">
        <v>79</v>
      </c>
      <c r="F610">
        <v>0</v>
      </c>
      <c r="G610">
        <v>24</v>
      </c>
      <c r="H610">
        <v>100</v>
      </c>
      <c r="I610">
        <v>0</v>
      </c>
      <c r="J610">
        <v>0</v>
      </c>
      <c r="K610">
        <v>50</v>
      </c>
      <c r="L610">
        <f t="shared" si="9"/>
        <v>353</v>
      </c>
    </row>
    <row r="611" spans="1:12" x14ac:dyDescent="0.25">
      <c r="A611" t="s">
        <v>1258</v>
      </c>
      <c r="B611" t="s">
        <v>1259</v>
      </c>
      <c r="C611" t="s">
        <v>1260</v>
      </c>
      <c r="D611">
        <v>0</v>
      </c>
      <c r="E611">
        <v>0</v>
      </c>
      <c r="F611">
        <v>0</v>
      </c>
      <c r="G611">
        <v>0</v>
      </c>
      <c r="H611">
        <v>75</v>
      </c>
      <c r="I611">
        <v>0</v>
      </c>
      <c r="J611">
        <v>0</v>
      </c>
      <c r="K611">
        <v>0</v>
      </c>
      <c r="L611">
        <f t="shared" si="9"/>
        <v>75</v>
      </c>
    </row>
    <row r="612" spans="1:12" x14ac:dyDescent="0.25">
      <c r="A612" t="s">
        <v>1261</v>
      </c>
      <c r="B612" t="s">
        <v>1264</v>
      </c>
      <c r="C612" t="s">
        <v>1265</v>
      </c>
      <c r="D612">
        <v>200</v>
      </c>
      <c r="E612">
        <v>45</v>
      </c>
      <c r="F612">
        <v>63</v>
      </c>
      <c r="G612">
        <v>33</v>
      </c>
      <c r="H612">
        <v>75</v>
      </c>
      <c r="I612">
        <v>0</v>
      </c>
      <c r="J612">
        <v>0</v>
      </c>
      <c r="K612">
        <v>0</v>
      </c>
      <c r="L612">
        <f t="shared" si="9"/>
        <v>416</v>
      </c>
    </row>
    <row r="613" spans="1:12" x14ac:dyDescent="0.25">
      <c r="A613" t="s">
        <v>1261</v>
      </c>
      <c r="B613" t="s">
        <v>1262</v>
      </c>
      <c r="C613" t="s">
        <v>1263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40</v>
      </c>
      <c r="J613">
        <v>0</v>
      </c>
      <c r="K613">
        <v>0</v>
      </c>
      <c r="L613">
        <f t="shared" si="9"/>
        <v>40</v>
      </c>
    </row>
    <row r="614" spans="1:12" x14ac:dyDescent="0.25">
      <c r="A614" t="s">
        <v>1261</v>
      </c>
      <c r="B614" t="s">
        <v>1266</v>
      </c>
      <c r="C614" t="s">
        <v>1267</v>
      </c>
      <c r="D614">
        <v>0</v>
      </c>
      <c r="E614">
        <v>14</v>
      </c>
      <c r="F614">
        <v>35</v>
      </c>
      <c r="G614">
        <v>15</v>
      </c>
      <c r="H614">
        <v>25</v>
      </c>
      <c r="I614">
        <v>0</v>
      </c>
      <c r="J614">
        <v>0</v>
      </c>
      <c r="K614">
        <v>10</v>
      </c>
      <c r="L614">
        <f t="shared" si="9"/>
        <v>99</v>
      </c>
    </row>
    <row r="615" spans="1:12" x14ac:dyDescent="0.25">
      <c r="A615" t="s">
        <v>1261</v>
      </c>
      <c r="B615" t="s">
        <v>1268</v>
      </c>
      <c r="C615" t="s">
        <v>1269</v>
      </c>
      <c r="D615">
        <v>0</v>
      </c>
      <c r="E615">
        <v>0</v>
      </c>
      <c r="F615">
        <v>10</v>
      </c>
      <c r="G615">
        <v>3</v>
      </c>
      <c r="H615">
        <v>40</v>
      </c>
      <c r="I615">
        <v>0</v>
      </c>
      <c r="J615">
        <v>0</v>
      </c>
      <c r="K615">
        <v>0</v>
      </c>
      <c r="L615">
        <f t="shared" si="9"/>
        <v>53</v>
      </c>
    </row>
    <row r="616" spans="1:12" x14ac:dyDescent="0.25">
      <c r="A616" t="s">
        <v>1261</v>
      </c>
      <c r="B616" t="s">
        <v>1270</v>
      </c>
      <c r="C616" t="s">
        <v>1271</v>
      </c>
      <c r="D616">
        <v>220</v>
      </c>
      <c r="E616">
        <v>45</v>
      </c>
      <c r="F616">
        <v>34</v>
      </c>
      <c r="G616">
        <v>24</v>
      </c>
      <c r="H616">
        <v>0</v>
      </c>
      <c r="I616">
        <v>75</v>
      </c>
      <c r="J616">
        <v>30</v>
      </c>
      <c r="K616">
        <v>0</v>
      </c>
      <c r="L616">
        <f t="shared" si="9"/>
        <v>428</v>
      </c>
    </row>
    <row r="617" spans="1:12" x14ac:dyDescent="0.25">
      <c r="A617" t="s">
        <v>1272</v>
      </c>
      <c r="B617" t="s">
        <v>1273</v>
      </c>
      <c r="C617" t="s">
        <v>1274</v>
      </c>
      <c r="D617">
        <v>75</v>
      </c>
      <c r="E617">
        <v>79</v>
      </c>
      <c r="F617">
        <v>59</v>
      </c>
      <c r="G617">
        <v>42</v>
      </c>
      <c r="H617">
        <v>0</v>
      </c>
      <c r="I617">
        <v>0</v>
      </c>
      <c r="J617">
        <v>50</v>
      </c>
      <c r="K617">
        <v>0</v>
      </c>
      <c r="L617">
        <f t="shared" si="9"/>
        <v>305</v>
      </c>
    </row>
    <row r="618" spans="1:12" x14ac:dyDescent="0.25">
      <c r="A618" t="s">
        <v>1272</v>
      </c>
      <c r="B618" t="s">
        <v>1275</v>
      </c>
      <c r="C618" t="s">
        <v>1276</v>
      </c>
      <c r="D618">
        <v>350</v>
      </c>
      <c r="E618">
        <v>99</v>
      </c>
      <c r="F618">
        <v>198</v>
      </c>
      <c r="G618">
        <v>90</v>
      </c>
      <c r="H618">
        <v>100</v>
      </c>
      <c r="I618">
        <v>0</v>
      </c>
      <c r="J618">
        <v>50</v>
      </c>
      <c r="K618">
        <v>0</v>
      </c>
      <c r="L618">
        <f t="shared" si="9"/>
        <v>887</v>
      </c>
    </row>
    <row r="619" spans="1:12" x14ac:dyDescent="0.25">
      <c r="A619" t="s">
        <v>1272</v>
      </c>
      <c r="B619" t="s">
        <v>1277</v>
      </c>
      <c r="C619" t="s">
        <v>1278</v>
      </c>
      <c r="D619">
        <v>0</v>
      </c>
      <c r="E619">
        <v>0</v>
      </c>
      <c r="F619">
        <v>60</v>
      </c>
      <c r="G619">
        <v>18</v>
      </c>
      <c r="H619">
        <v>0</v>
      </c>
      <c r="I619">
        <v>0</v>
      </c>
      <c r="J619">
        <v>0</v>
      </c>
      <c r="K619">
        <v>0</v>
      </c>
      <c r="L619">
        <f t="shared" si="9"/>
        <v>78</v>
      </c>
    </row>
    <row r="620" spans="1:12" x14ac:dyDescent="0.25">
      <c r="A620" t="s">
        <v>1272</v>
      </c>
      <c r="B620" t="s">
        <v>1279</v>
      </c>
      <c r="C620" t="s">
        <v>1280</v>
      </c>
      <c r="D620">
        <v>0</v>
      </c>
      <c r="E620">
        <v>0</v>
      </c>
      <c r="F620">
        <v>60</v>
      </c>
      <c r="G620">
        <v>18</v>
      </c>
      <c r="H620">
        <v>75</v>
      </c>
      <c r="I620">
        <v>0</v>
      </c>
      <c r="J620">
        <v>0</v>
      </c>
      <c r="K620">
        <v>0</v>
      </c>
      <c r="L620">
        <f t="shared" si="9"/>
        <v>153</v>
      </c>
    </row>
    <row r="621" spans="1:12" x14ac:dyDescent="0.25">
      <c r="A621" t="s">
        <v>1272</v>
      </c>
      <c r="B621" t="s">
        <v>1281</v>
      </c>
      <c r="C621" t="s">
        <v>1282</v>
      </c>
      <c r="D621">
        <v>0</v>
      </c>
      <c r="E621">
        <v>0</v>
      </c>
      <c r="F621">
        <v>60</v>
      </c>
      <c r="G621">
        <v>18</v>
      </c>
      <c r="H621">
        <v>0</v>
      </c>
      <c r="I621">
        <v>35</v>
      </c>
      <c r="J621">
        <v>0</v>
      </c>
      <c r="K621">
        <v>20</v>
      </c>
      <c r="L621">
        <f t="shared" si="9"/>
        <v>133</v>
      </c>
    </row>
    <row r="622" spans="1:12" x14ac:dyDescent="0.25">
      <c r="A622" t="s">
        <v>1272</v>
      </c>
      <c r="B622" t="s">
        <v>1283</v>
      </c>
      <c r="C622" t="s">
        <v>1284</v>
      </c>
      <c r="D622">
        <v>75</v>
      </c>
      <c r="E622">
        <v>40</v>
      </c>
      <c r="F622">
        <v>100</v>
      </c>
      <c r="G622">
        <v>42</v>
      </c>
      <c r="H622">
        <v>75</v>
      </c>
      <c r="I622">
        <v>0</v>
      </c>
      <c r="J622">
        <v>0</v>
      </c>
      <c r="K622">
        <v>30</v>
      </c>
      <c r="L622">
        <f t="shared" si="9"/>
        <v>362</v>
      </c>
    </row>
    <row r="623" spans="1:12" x14ac:dyDescent="0.25">
      <c r="A623" t="s">
        <v>1272</v>
      </c>
      <c r="B623" t="s">
        <v>1285</v>
      </c>
      <c r="C623" t="s">
        <v>1286</v>
      </c>
      <c r="D623">
        <v>0</v>
      </c>
      <c r="E623">
        <v>0</v>
      </c>
      <c r="F623">
        <v>25</v>
      </c>
      <c r="G623">
        <v>8</v>
      </c>
      <c r="H623">
        <v>0</v>
      </c>
      <c r="I623">
        <v>40</v>
      </c>
      <c r="J623">
        <v>0</v>
      </c>
      <c r="K623">
        <v>0</v>
      </c>
      <c r="L623">
        <f t="shared" si="9"/>
        <v>73</v>
      </c>
    </row>
    <row r="624" spans="1:12" x14ac:dyDescent="0.25">
      <c r="A624" t="s">
        <v>1272</v>
      </c>
      <c r="B624" t="s">
        <v>1287</v>
      </c>
      <c r="C624" t="s">
        <v>1288</v>
      </c>
      <c r="D624">
        <v>0</v>
      </c>
      <c r="E624">
        <v>0</v>
      </c>
      <c r="F624">
        <v>12</v>
      </c>
      <c r="G624">
        <v>4</v>
      </c>
      <c r="H624">
        <v>40</v>
      </c>
      <c r="I624">
        <v>0</v>
      </c>
      <c r="J624">
        <v>0</v>
      </c>
      <c r="K624">
        <v>0</v>
      </c>
      <c r="L624">
        <f t="shared" si="9"/>
        <v>56</v>
      </c>
    </row>
    <row r="625" spans="1:12" x14ac:dyDescent="0.25">
      <c r="A625" t="s">
        <v>1272</v>
      </c>
      <c r="B625" t="s">
        <v>1289</v>
      </c>
      <c r="C625" t="s">
        <v>1290</v>
      </c>
      <c r="D625">
        <v>0</v>
      </c>
      <c r="E625">
        <v>0</v>
      </c>
      <c r="F625">
        <v>30</v>
      </c>
      <c r="G625">
        <v>9</v>
      </c>
      <c r="H625">
        <v>0</v>
      </c>
      <c r="I625">
        <v>40</v>
      </c>
      <c r="J625">
        <v>0</v>
      </c>
      <c r="K625">
        <v>0</v>
      </c>
      <c r="L625">
        <f t="shared" si="9"/>
        <v>79</v>
      </c>
    </row>
    <row r="626" spans="1:12" x14ac:dyDescent="0.25">
      <c r="A626" t="s">
        <v>1272</v>
      </c>
      <c r="B626" t="s">
        <v>1291</v>
      </c>
      <c r="C626" t="s">
        <v>1292</v>
      </c>
      <c r="D626">
        <v>75</v>
      </c>
      <c r="E626">
        <v>0</v>
      </c>
      <c r="F626">
        <v>0</v>
      </c>
      <c r="G626">
        <v>0</v>
      </c>
      <c r="H626">
        <v>0</v>
      </c>
      <c r="I626">
        <v>75</v>
      </c>
      <c r="J626">
        <v>0</v>
      </c>
      <c r="K626">
        <v>0</v>
      </c>
      <c r="L626">
        <f t="shared" si="9"/>
        <v>150</v>
      </c>
    </row>
    <row r="627" spans="1:12" x14ac:dyDescent="0.25">
      <c r="A627" t="s">
        <v>1272</v>
      </c>
      <c r="B627" t="s">
        <v>1293</v>
      </c>
      <c r="C627" t="s">
        <v>1294</v>
      </c>
      <c r="D627">
        <v>0</v>
      </c>
      <c r="E627">
        <v>50</v>
      </c>
      <c r="F627">
        <v>100</v>
      </c>
      <c r="G627">
        <v>45</v>
      </c>
      <c r="H627">
        <v>75</v>
      </c>
      <c r="I627">
        <v>0</v>
      </c>
      <c r="J627">
        <v>0</v>
      </c>
      <c r="K627">
        <v>30</v>
      </c>
      <c r="L627">
        <f t="shared" si="9"/>
        <v>300</v>
      </c>
    </row>
    <row r="628" spans="1:12" x14ac:dyDescent="0.25">
      <c r="A628" t="s">
        <v>1272</v>
      </c>
      <c r="B628" t="s">
        <v>1295</v>
      </c>
      <c r="C628" t="s">
        <v>1296</v>
      </c>
      <c r="D628">
        <v>0</v>
      </c>
      <c r="E628">
        <v>0</v>
      </c>
      <c r="F628">
        <v>50</v>
      </c>
      <c r="G628">
        <v>15</v>
      </c>
      <c r="H628">
        <v>50</v>
      </c>
      <c r="I628">
        <v>0</v>
      </c>
      <c r="J628">
        <v>0</v>
      </c>
      <c r="K628">
        <v>0</v>
      </c>
      <c r="L628">
        <f t="shared" si="9"/>
        <v>115</v>
      </c>
    </row>
    <row r="629" spans="1:12" x14ac:dyDescent="0.25">
      <c r="A629" t="s">
        <v>1272</v>
      </c>
      <c r="B629" t="s">
        <v>1297</v>
      </c>
      <c r="C629" t="s">
        <v>1298</v>
      </c>
      <c r="D629">
        <v>75</v>
      </c>
      <c r="E629">
        <v>50</v>
      </c>
      <c r="F629">
        <v>0</v>
      </c>
      <c r="G629">
        <v>15</v>
      </c>
      <c r="H629">
        <v>0</v>
      </c>
      <c r="I629">
        <v>0</v>
      </c>
      <c r="J629">
        <v>30</v>
      </c>
      <c r="K629">
        <v>0</v>
      </c>
      <c r="L629">
        <f t="shared" si="9"/>
        <v>170</v>
      </c>
    </row>
    <row r="630" spans="1:12" x14ac:dyDescent="0.25">
      <c r="A630" t="s">
        <v>1272</v>
      </c>
      <c r="B630" t="s">
        <v>1299</v>
      </c>
      <c r="C630" t="s">
        <v>1300</v>
      </c>
      <c r="D630">
        <v>0</v>
      </c>
      <c r="E630">
        <v>99</v>
      </c>
      <c r="F630">
        <v>0</v>
      </c>
      <c r="G630">
        <v>30</v>
      </c>
      <c r="H630">
        <v>100</v>
      </c>
      <c r="I630">
        <v>0</v>
      </c>
      <c r="J630">
        <v>0</v>
      </c>
      <c r="K630">
        <v>0</v>
      </c>
      <c r="L630">
        <f t="shared" si="9"/>
        <v>229</v>
      </c>
    </row>
    <row r="631" spans="1:12" x14ac:dyDescent="0.25">
      <c r="A631" t="s">
        <v>1272</v>
      </c>
      <c r="B631" t="s">
        <v>1301</v>
      </c>
      <c r="C631" t="s">
        <v>1302</v>
      </c>
      <c r="D631">
        <v>75</v>
      </c>
      <c r="E631">
        <v>0</v>
      </c>
      <c r="F631">
        <v>75</v>
      </c>
      <c r="G631">
        <v>23</v>
      </c>
      <c r="H631">
        <v>0</v>
      </c>
      <c r="I631">
        <v>0</v>
      </c>
      <c r="J631">
        <v>0</v>
      </c>
      <c r="K631">
        <v>0</v>
      </c>
      <c r="L631">
        <f t="shared" si="9"/>
        <v>173</v>
      </c>
    </row>
    <row r="632" spans="1:12" x14ac:dyDescent="0.25">
      <c r="A632" t="s">
        <v>1303</v>
      </c>
      <c r="B632" t="s">
        <v>1306</v>
      </c>
      <c r="C632" t="s">
        <v>1307</v>
      </c>
      <c r="D632">
        <v>0</v>
      </c>
      <c r="E632">
        <v>0</v>
      </c>
      <c r="F632">
        <v>45</v>
      </c>
      <c r="G632">
        <v>14</v>
      </c>
      <c r="H632">
        <v>0</v>
      </c>
      <c r="I632">
        <v>0</v>
      </c>
      <c r="J632">
        <v>0</v>
      </c>
      <c r="K632">
        <v>0</v>
      </c>
      <c r="L632">
        <f t="shared" si="9"/>
        <v>59</v>
      </c>
    </row>
    <row r="633" spans="1:12" x14ac:dyDescent="0.25">
      <c r="A633" t="s">
        <v>1303</v>
      </c>
      <c r="B633" t="s">
        <v>1304</v>
      </c>
      <c r="C633" t="s">
        <v>1305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40</v>
      </c>
      <c r="J633">
        <v>0</v>
      </c>
      <c r="K633">
        <v>0</v>
      </c>
      <c r="L633">
        <f t="shared" si="9"/>
        <v>40</v>
      </c>
    </row>
    <row r="634" spans="1:12" x14ac:dyDescent="0.25">
      <c r="A634" t="s">
        <v>1303</v>
      </c>
      <c r="B634" t="s">
        <v>1308</v>
      </c>
      <c r="C634" t="s">
        <v>1309</v>
      </c>
      <c r="D634">
        <v>75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f t="shared" si="9"/>
        <v>75</v>
      </c>
    </row>
    <row r="635" spans="1:12" x14ac:dyDescent="0.25">
      <c r="A635" t="s">
        <v>1303</v>
      </c>
      <c r="B635" t="s">
        <v>1310</v>
      </c>
      <c r="C635" t="s">
        <v>1311</v>
      </c>
      <c r="D635">
        <v>0</v>
      </c>
      <c r="E635">
        <v>0</v>
      </c>
      <c r="F635">
        <v>20</v>
      </c>
      <c r="G635">
        <v>6</v>
      </c>
      <c r="H635">
        <v>0</v>
      </c>
      <c r="I635">
        <v>0</v>
      </c>
      <c r="J635">
        <v>0</v>
      </c>
      <c r="K635">
        <v>0</v>
      </c>
      <c r="L635">
        <f t="shared" si="9"/>
        <v>26</v>
      </c>
    </row>
    <row r="636" spans="1:12" x14ac:dyDescent="0.25">
      <c r="A636" t="s">
        <v>1303</v>
      </c>
      <c r="B636" t="s">
        <v>1312</v>
      </c>
      <c r="C636" t="s">
        <v>1313</v>
      </c>
      <c r="D636">
        <v>0</v>
      </c>
      <c r="E636">
        <v>0</v>
      </c>
      <c r="F636">
        <v>30</v>
      </c>
      <c r="G636">
        <v>9</v>
      </c>
      <c r="H636">
        <v>0</v>
      </c>
      <c r="I636">
        <v>40</v>
      </c>
      <c r="J636">
        <v>0</v>
      </c>
      <c r="K636">
        <v>10</v>
      </c>
      <c r="L636">
        <f t="shared" si="9"/>
        <v>89</v>
      </c>
    </row>
    <row r="637" spans="1:12" x14ac:dyDescent="0.25">
      <c r="A637" t="s">
        <v>1303</v>
      </c>
      <c r="B637" t="s">
        <v>1314</v>
      </c>
      <c r="C637" t="s">
        <v>1315</v>
      </c>
      <c r="D637">
        <v>0</v>
      </c>
      <c r="E637">
        <v>28</v>
      </c>
      <c r="F637">
        <v>0</v>
      </c>
      <c r="G637">
        <v>9</v>
      </c>
      <c r="H637">
        <v>0</v>
      </c>
      <c r="I637">
        <v>0</v>
      </c>
      <c r="J637">
        <v>0</v>
      </c>
      <c r="K637">
        <v>0</v>
      </c>
      <c r="L637">
        <f t="shared" si="9"/>
        <v>37</v>
      </c>
    </row>
    <row r="638" spans="1:12" x14ac:dyDescent="0.25">
      <c r="A638" t="s">
        <v>1303</v>
      </c>
      <c r="B638" t="s">
        <v>1316</v>
      </c>
      <c r="C638" t="s">
        <v>1317</v>
      </c>
      <c r="D638">
        <v>0</v>
      </c>
      <c r="E638">
        <v>16</v>
      </c>
      <c r="F638">
        <v>0</v>
      </c>
      <c r="G638">
        <v>5</v>
      </c>
      <c r="H638">
        <v>0</v>
      </c>
      <c r="I638">
        <v>25</v>
      </c>
      <c r="J638">
        <v>0</v>
      </c>
      <c r="K638">
        <v>0</v>
      </c>
      <c r="L638">
        <f t="shared" si="9"/>
        <v>46</v>
      </c>
    </row>
    <row r="639" spans="1:12" x14ac:dyDescent="0.25">
      <c r="A639" t="s">
        <v>1303</v>
      </c>
      <c r="B639" t="s">
        <v>1318</v>
      </c>
      <c r="C639" t="s">
        <v>1319</v>
      </c>
      <c r="D639">
        <v>0</v>
      </c>
      <c r="E639">
        <v>20</v>
      </c>
      <c r="F639">
        <v>0</v>
      </c>
      <c r="G639">
        <v>6</v>
      </c>
      <c r="H639">
        <v>0</v>
      </c>
      <c r="I639">
        <v>0</v>
      </c>
      <c r="J639">
        <v>0</v>
      </c>
      <c r="K639">
        <v>0</v>
      </c>
      <c r="L639">
        <f t="shared" si="9"/>
        <v>26</v>
      </c>
    </row>
    <row r="640" spans="1:12" x14ac:dyDescent="0.25">
      <c r="A640" t="s">
        <v>1303</v>
      </c>
      <c r="B640" t="s">
        <v>1320</v>
      </c>
      <c r="C640" t="s">
        <v>1321</v>
      </c>
      <c r="D640">
        <v>0</v>
      </c>
      <c r="E640">
        <v>0</v>
      </c>
      <c r="F640">
        <v>60</v>
      </c>
      <c r="G640">
        <v>18</v>
      </c>
      <c r="H640">
        <v>0</v>
      </c>
      <c r="I640">
        <v>75</v>
      </c>
      <c r="J640">
        <v>0</v>
      </c>
      <c r="K640">
        <v>0</v>
      </c>
      <c r="L640">
        <f t="shared" si="9"/>
        <v>153</v>
      </c>
    </row>
    <row r="641" spans="1:12" x14ac:dyDescent="0.25">
      <c r="A641" t="s">
        <v>1303</v>
      </c>
      <c r="B641" t="s">
        <v>1322</v>
      </c>
      <c r="C641" t="s">
        <v>1323</v>
      </c>
      <c r="D641">
        <v>0</v>
      </c>
      <c r="E641">
        <v>40</v>
      </c>
      <c r="F641">
        <v>0</v>
      </c>
      <c r="G641">
        <v>12</v>
      </c>
      <c r="H641">
        <v>0</v>
      </c>
      <c r="I641">
        <v>0</v>
      </c>
      <c r="J641">
        <v>0</v>
      </c>
      <c r="K641">
        <v>0</v>
      </c>
      <c r="L641">
        <f t="shared" si="9"/>
        <v>52</v>
      </c>
    </row>
    <row r="642" spans="1:12" x14ac:dyDescent="0.25">
      <c r="A642" t="s">
        <v>1303</v>
      </c>
      <c r="B642" t="s">
        <v>1324</v>
      </c>
      <c r="C642" t="s">
        <v>1325</v>
      </c>
      <c r="D642">
        <v>0</v>
      </c>
      <c r="E642">
        <v>0</v>
      </c>
      <c r="F642">
        <v>25</v>
      </c>
      <c r="G642">
        <v>8</v>
      </c>
      <c r="H642">
        <v>0</v>
      </c>
      <c r="I642">
        <v>0</v>
      </c>
      <c r="J642">
        <v>0</v>
      </c>
      <c r="K642">
        <v>0</v>
      </c>
      <c r="L642">
        <f t="shared" si="9"/>
        <v>33</v>
      </c>
    </row>
    <row r="643" spans="1:12" x14ac:dyDescent="0.25">
      <c r="A643" t="s">
        <v>1326</v>
      </c>
      <c r="B643" t="s">
        <v>1329</v>
      </c>
      <c r="C643" t="s">
        <v>1330</v>
      </c>
      <c r="D643">
        <v>0</v>
      </c>
      <c r="E643">
        <v>35</v>
      </c>
      <c r="F643">
        <v>0</v>
      </c>
      <c r="G643">
        <v>11</v>
      </c>
      <c r="H643">
        <v>75</v>
      </c>
      <c r="I643">
        <v>0</v>
      </c>
      <c r="J643">
        <v>0</v>
      </c>
      <c r="K643">
        <v>0</v>
      </c>
      <c r="L643">
        <f t="shared" ref="L643:L646" si="10">D643+E643+F643+G643+H643+I643+J643+K643</f>
        <v>121</v>
      </c>
    </row>
    <row r="644" spans="1:12" x14ac:dyDescent="0.25">
      <c r="A644" t="s">
        <v>1326</v>
      </c>
      <c r="B644" t="s">
        <v>1327</v>
      </c>
      <c r="C644" t="s">
        <v>1328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25</v>
      </c>
      <c r="J644">
        <v>0</v>
      </c>
      <c r="K644">
        <v>25</v>
      </c>
      <c r="L644">
        <f t="shared" si="10"/>
        <v>50</v>
      </c>
    </row>
    <row r="645" spans="1:12" x14ac:dyDescent="0.25">
      <c r="A645" t="s">
        <v>1326</v>
      </c>
      <c r="B645" t="s">
        <v>1331</v>
      </c>
      <c r="C645" t="s">
        <v>1332</v>
      </c>
      <c r="D645">
        <v>39</v>
      </c>
      <c r="E645">
        <v>0</v>
      </c>
      <c r="F645">
        <v>30</v>
      </c>
      <c r="G645">
        <v>9</v>
      </c>
      <c r="H645">
        <v>0</v>
      </c>
      <c r="I645">
        <v>0</v>
      </c>
      <c r="J645">
        <v>30</v>
      </c>
      <c r="K645">
        <v>0</v>
      </c>
      <c r="L645">
        <f t="shared" si="10"/>
        <v>108</v>
      </c>
    </row>
    <row r="646" spans="1:12" x14ac:dyDescent="0.25">
      <c r="A646" t="s">
        <v>1326</v>
      </c>
      <c r="B646" t="s">
        <v>1333</v>
      </c>
      <c r="C646" t="s">
        <v>1334</v>
      </c>
      <c r="D646">
        <v>0</v>
      </c>
      <c r="E646">
        <v>11</v>
      </c>
      <c r="F646">
        <v>0</v>
      </c>
      <c r="G646">
        <v>4</v>
      </c>
      <c r="H646">
        <v>0</v>
      </c>
      <c r="I646">
        <v>0</v>
      </c>
      <c r="J646">
        <v>0</v>
      </c>
      <c r="K646">
        <v>10</v>
      </c>
      <c r="L646">
        <f t="shared" si="10"/>
        <v>25</v>
      </c>
    </row>
    <row r="647" spans="1:12" x14ac:dyDescent="0.25">
      <c r="D647" s="1">
        <f t="shared" ref="D647:L647" si="11">SUM(D2:D646)</f>
        <v>14811</v>
      </c>
      <c r="E647" s="1">
        <f t="shared" si="11"/>
        <v>11992</v>
      </c>
      <c r="F647" s="1">
        <f t="shared" si="11"/>
        <v>15260</v>
      </c>
      <c r="G647" s="1">
        <f t="shared" si="11"/>
        <v>8317</v>
      </c>
      <c r="H647" s="1">
        <f t="shared" si="11"/>
        <v>9292</v>
      </c>
      <c r="I647" s="1">
        <f t="shared" si="11"/>
        <v>6973</v>
      </c>
      <c r="J647" s="1">
        <f t="shared" si="11"/>
        <v>2391</v>
      </c>
      <c r="K647" s="1">
        <f t="shared" si="11"/>
        <v>2220</v>
      </c>
      <c r="L647" s="1">
        <f t="shared" si="11"/>
        <v>71256</v>
      </c>
    </row>
  </sheetData>
  <autoFilter ref="A1:L647" xr:uid="{7398B06C-2552-4171-9885-FD7BD36D2C3A}"/>
  <sortState xmlns:xlrd2="http://schemas.microsoft.com/office/spreadsheetml/2017/richdata2" ref="A2:L647">
    <sortCondition ref="B2:B647"/>
  </sortState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32151b-1b02-47d0-b399-0df4c2f9370b">
      <UserInfo>
        <DisplayName>Warren, Emily J</DisplayName>
        <AccountId>106</AccountId>
        <AccountType/>
      </UserInfo>
      <UserInfo>
        <DisplayName>Bertram, Marika M</DisplayName>
        <AccountId>20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FEE7111B77344498CFF236171916BC" ma:contentTypeVersion="5" ma:contentTypeDescription="Create a new document." ma:contentTypeScope="" ma:versionID="6628337e7c3f757616584117e25f617d">
  <xsd:schema xmlns:xsd="http://www.w3.org/2001/XMLSchema" xmlns:xs="http://www.w3.org/2001/XMLSchema" xmlns:p="http://schemas.microsoft.com/office/2006/metadata/properties" xmlns:ns2="b2e35f9e-6c9f-4e72-8105-c78aebd781ea" xmlns:ns3="2032151b-1b02-47d0-b399-0df4c2f9370b" targetNamespace="http://schemas.microsoft.com/office/2006/metadata/properties" ma:root="true" ma:fieldsID="9d44d8ec56701cbea0c365aa2f03b441" ns2:_="" ns3:_="">
    <xsd:import namespace="b2e35f9e-6c9f-4e72-8105-c78aebd781ea"/>
    <xsd:import namespace="2032151b-1b02-47d0-b399-0df4c2f937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35f9e-6c9f-4e72-8105-c78aebd781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2151b-1b02-47d0-b399-0df4c2f9370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D0068B-70EE-4A5C-B772-13B496044A8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2e35f9e-6c9f-4e72-8105-c78aebd781ea"/>
    <ds:schemaRef ds:uri="2032151b-1b02-47d0-b399-0df4c2f9370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6423F3-4582-4578-823D-A75BCF08FE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461FA-E4D7-4F59-97F4-49A775E1F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e35f9e-6c9f-4e72-8105-c78aebd781ea"/>
    <ds:schemaRef ds:uri="2032151b-1b02-47d0-b399-0df4c2f93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Matthews, Ashley E</dc:creator>
  <cp:lastModifiedBy>Warren, Emily J</cp:lastModifiedBy>
  <dcterms:created xsi:type="dcterms:W3CDTF">2021-01-25T20:26:17Z</dcterms:created>
  <dcterms:modified xsi:type="dcterms:W3CDTF">2023-08-16T12:20:56Z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0x010100A9FEE7111B77344498CFF236171916BC</vt:lpwstr>
  </property>
</Properties>
</file>