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bookViews>
    <workbookView xWindow="-12" yWindow="108" windowWidth="13152" windowHeight="11868" tabRatio="932" activeTab="2"/>
  </bookViews>
  <sheets>
    <sheet name="Select City &amp; State" sheetId="6" r:id="rId1"/>
    <sheet name="TDC Limit Calculation" sheetId="2" r:id="rId2"/>
    <sheet name="Maximum Grant Calculation" sheetId="3" r:id="rId3"/>
    <sheet name="PivotTable2" sheetId="11" state="hidden" r:id="rId4"/>
    <sheet name="Sheet2" sheetId="13" r:id="rId5"/>
  </sheets>
  <definedNames>
    <definedName name="CSSrequest">'Maximum Grant Calculation'!$M$17</definedName>
    <definedName name="DemoBdgtRequest">'Maximum Grant Calculation'!$L$26</definedName>
    <definedName name="DemodUnitsNotReplcdOnSite">'Maximum Grant Calculation'!$K$34</definedName>
    <definedName name="ExtraDemoCost">'Maximum Grant Calculation'!$M$42</definedName>
    <definedName name="ExtraSiteCost">'Maximum Grant Calculation'!$M$45</definedName>
    <definedName name="MaxRevitGrant">'Maximum Grant Calculation'!$L$57</definedName>
    <definedName name="MaxTDCLimit">'Maximum Grant Calculation'!$M$14</definedName>
    <definedName name="NewPHUnitsBackOnSite">'Maximum Grant Calculation'!$K$32</definedName>
    <definedName name="OtherPHdevFundsOverTDC">'Maximum Grant Calculation'!#REF!</definedName>
    <definedName name="PcntUnitsNotReplOnSite">'Maximum Grant Calculation'!$K$37</definedName>
    <definedName name="_xlnm.Print_Area" localSheetId="2">'Maximum Grant Calculation'!$B$1:$N$67</definedName>
    <definedName name="_xlnm.Print_Area" localSheetId="0">'Select City &amp; State'!$B$2:$J$83</definedName>
    <definedName name="_xlnm.Print_Area" localSheetId="1">'TDC Limit Calculation'!$B$2:$K$91</definedName>
    <definedName name="UnitsToBeDemolished">'Maximum Grant Calculation'!$K$30</definedName>
  </definedNames>
  <calcPr calcId="145621"/>
  <pivotCaches>
    <pivotCache cacheId="5" r:id="rId6"/>
  </pivotCaches>
</workbook>
</file>

<file path=xl/calcChain.xml><?xml version="1.0" encoding="utf-8"?>
<calcChain xmlns="http://schemas.openxmlformats.org/spreadsheetml/2006/main">
  <c r="K34" i="3" l="1"/>
  <c r="K37" i="3" s="1"/>
  <c r="M42" i="3" s="1"/>
  <c r="I35" i="2"/>
  <c r="I62" i="2" s="1"/>
  <c r="J62" i="2" s="1"/>
  <c r="I47" i="2"/>
  <c r="I74" i="2" s="1"/>
  <c r="J74" i="2" s="1"/>
  <c r="I48" i="2"/>
  <c r="I75" i="2" s="1"/>
  <c r="J75" i="2" s="1"/>
  <c r="I49" i="2"/>
  <c r="I76" i="2" s="1"/>
  <c r="J76" i="2" s="1"/>
  <c r="I50" i="2"/>
  <c r="I77" i="2" s="1"/>
  <c r="J77" i="2" s="1"/>
  <c r="I51" i="2"/>
  <c r="I78" i="2" s="1"/>
  <c r="J78" i="2" s="1"/>
  <c r="I53" i="2"/>
  <c r="I80" i="2" s="1"/>
  <c r="J80" i="2" s="1"/>
  <c r="I54" i="2"/>
  <c r="J54" i="2" s="1"/>
  <c r="I55" i="2"/>
  <c r="I82" i="2" s="1"/>
  <c r="J82" i="2" s="1"/>
  <c r="I56" i="2"/>
  <c r="I83" i="2" s="1"/>
  <c r="J83" i="2" s="1"/>
  <c r="I57" i="2"/>
  <c r="I84" i="2" s="1"/>
  <c r="J84" i="2" s="1"/>
  <c r="I36" i="2"/>
  <c r="J36" i="2" s="1"/>
  <c r="I37" i="2"/>
  <c r="J37" i="2" s="1"/>
  <c r="I38" i="2"/>
  <c r="J38" i="2" s="1"/>
  <c r="I39" i="2"/>
  <c r="J39" i="2" s="1"/>
  <c r="I41" i="2"/>
  <c r="J41" i="2" s="1"/>
  <c r="I42" i="2"/>
  <c r="J42" i="2" s="1"/>
  <c r="I43" i="2"/>
  <c r="J43" i="2" s="1"/>
  <c r="I44" i="2"/>
  <c r="I71" i="2" s="1"/>
  <c r="J71" i="2" s="1"/>
  <c r="I45" i="2"/>
  <c r="I72" i="2" s="1"/>
  <c r="J72" i="2" s="1"/>
  <c r="E85" i="2"/>
  <c r="E58" i="2"/>
  <c r="G11" i="2"/>
  <c r="G10" i="2"/>
  <c r="C80" i="2"/>
  <c r="C74" i="2"/>
  <c r="C68" i="2"/>
  <c r="C62" i="2"/>
  <c r="C41" i="2"/>
  <c r="C53" i="2"/>
  <c r="C35" i="2"/>
  <c r="C47" i="2"/>
  <c r="E87" i="2" l="1"/>
  <c r="I66" i="2"/>
  <c r="J66" i="2" s="1"/>
  <c r="J49" i="2"/>
  <c r="I81" i="2"/>
  <c r="J81" i="2" s="1"/>
  <c r="J47" i="2"/>
  <c r="J51" i="2"/>
  <c r="I69" i="2"/>
  <c r="J69" i="2" s="1"/>
  <c r="I64" i="2"/>
  <c r="J64" i="2" s="1"/>
  <c r="J45" i="2"/>
  <c r="I70" i="2"/>
  <c r="J70" i="2" s="1"/>
  <c r="I68" i="2"/>
  <c r="J68" i="2" s="1"/>
  <c r="J50" i="2"/>
  <c r="J57" i="2"/>
  <c r="J44" i="2"/>
  <c r="I63" i="2"/>
  <c r="J63" i="2" s="1"/>
  <c r="I65" i="2"/>
  <c r="J65" i="2" s="1"/>
  <c r="J55" i="2"/>
  <c r="J48" i="2"/>
  <c r="J53" i="2"/>
  <c r="J35" i="2"/>
  <c r="J56" i="2"/>
  <c r="J87" i="2" l="1"/>
  <c r="M14" i="3" s="1"/>
  <c r="M47" i="3" s="1"/>
  <c r="M54" i="3" l="1"/>
  <c r="M60" i="3" s="1"/>
  <c r="M23" i="3" l="1"/>
  <c r="M24" i="3" s="1"/>
  <c r="M64" i="3"/>
  <c r="M65" i="3" s="1"/>
  <c r="M18" i="3"/>
  <c r="M19" i="3" s="1"/>
</calcChain>
</file>

<file path=xl/sharedStrings.xml><?xml version="1.0" encoding="utf-8"?>
<sst xmlns="http://schemas.openxmlformats.org/spreadsheetml/2006/main" count="7917" uniqueCount="660">
  <si>
    <t>City</t>
  </si>
  <si>
    <t>Type</t>
  </si>
  <si>
    <t>Data</t>
  </si>
  <si>
    <t>Total</t>
  </si>
  <si>
    <t>Elevator</t>
  </si>
  <si>
    <t>Row House</t>
  </si>
  <si>
    <t>Walkup</t>
  </si>
  <si>
    <t xml:space="preserve">  </t>
  </si>
  <si>
    <t>1BR</t>
  </si>
  <si>
    <t>2BR</t>
  </si>
  <si>
    <t>3BR</t>
  </si>
  <si>
    <t>4BR</t>
  </si>
  <si>
    <t>5BR</t>
  </si>
  <si>
    <t/>
  </si>
  <si>
    <t>HCC Totals</t>
  </si>
  <si>
    <t xml:space="preserve">Subtotal New Units: </t>
  </si>
  <si>
    <t>Subtotal Rehab Units:</t>
  </si>
  <si>
    <t>COMPLETE THIS WORKSHEET LAST</t>
  </si>
  <si>
    <t>(</t>
  </si>
  <si>
    <t>)</t>
  </si>
  <si>
    <t>Step 1.</t>
  </si>
  <si>
    <t>Step 2.</t>
  </si>
  <si>
    <t>Step 3.</t>
  </si>
  <si>
    <t>Step 4.</t>
  </si>
  <si>
    <t>Step 5.</t>
  </si>
  <si>
    <t>Step 6.</t>
  </si>
  <si>
    <t>Step 7.</t>
  </si>
  <si>
    <t>Step 8.</t>
  </si>
  <si>
    <t>FOLLOW THE STEP-BY-STEP INSTRUCTIONS</t>
  </si>
  <si>
    <t>StateName</t>
  </si>
  <si>
    <t>Step 9.</t>
  </si>
  <si>
    <t>Totals for all New and Rehabilitation Units</t>
  </si>
  <si>
    <t>Step 11.</t>
  </si>
  <si>
    <t>Page 1</t>
  </si>
  <si>
    <t>Page 2</t>
  </si>
  <si>
    <t>Step 10.</t>
  </si>
  <si>
    <t>Bedrooms</t>
  </si>
  <si>
    <t>Detached / Semi-Detached</t>
  </si>
  <si>
    <t xml:space="preserve">Definitions  </t>
  </si>
  <si>
    <t>Building Types</t>
  </si>
  <si>
    <t>Step 12.</t>
  </si>
  <si>
    <t>HCC Limit 
per Unit</t>
  </si>
  <si>
    <t>TDC limit, unadjusted (entered automatically from "TDC Limit Calculation")</t>
  </si>
  <si>
    <t>Subtotal: Adjusted maximum allowable grant, after accounting for additional capital assistance</t>
  </si>
  <si>
    <t>Demo/abatement costs attributable to units to be demolished and not replaced on orig. site</t>
  </si>
  <si>
    <t>Select your City from the menu below.</t>
  </si>
  <si>
    <t>Click as indicated to see the lists of cities, scroll through the list, click on your City, and click "OK."</t>
  </si>
  <si>
    <t>Click as indicated to see the lists of states, scroll through the list, click on your State, and click "OK."</t>
  </si>
  <si>
    <t>Repeat Step 1 to select your State from the menu below.</t>
  </si>
  <si>
    <t>BUILDING
TYPE</t>
  </si>
  <si>
    <t>Step 13.</t>
  </si>
  <si>
    <t>TDC Limit 
per Unit</t>
  </si>
  <si>
    <t>TDC Limit
per Unit</t>
  </si>
  <si>
    <t>Community Renewal 
Allowance Total</t>
  </si>
  <si>
    <t>Comm Renewal 
Allowance Total</t>
  </si>
  <si>
    <t>BR's</t>
  </si>
  <si>
    <t>%</t>
  </si>
  <si>
    <t>11(a)</t>
  </si>
  <si>
    <t>6(c)</t>
  </si>
  <si>
    <t>6(d)</t>
  </si>
  <si>
    <t>(Total of Subtotal in 11(a), minus amount identified in Step 12)</t>
  </si>
  <si>
    <t>12(a)</t>
  </si>
  <si>
    <t>If you have selected a valid City/State combination, a table will be created that extends down to row 82.  The TDC limits for each unit type shown on this table will be transferred automatically to the table on the next worksheet, "TDC Limit Calculation."</t>
  </si>
  <si>
    <t>Detached/Semi-Detached</t>
  </si>
  <si>
    <r>
      <t>Detached</t>
    </r>
    <r>
      <rPr>
        <sz val="10"/>
        <rFont val="Arial"/>
        <family val="2"/>
      </rPr>
      <t xml:space="preserve"> buildings are single-family dwellings.</t>
    </r>
  </si>
  <si>
    <r>
      <t>Semi-Detached</t>
    </r>
    <r>
      <rPr>
        <sz val="10"/>
        <rFont val="Arial"/>
        <family val="2"/>
      </rPr>
      <t xml:space="preserve"> buildings, also referred to as "duplex" units, are structures that include only two units.  </t>
    </r>
  </si>
  <si>
    <r>
      <t>Elevator</t>
    </r>
    <r>
      <rPr>
        <sz val="10"/>
        <rFont val="Arial"/>
        <family val="2"/>
      </rPr>
      <t xml:space="preserve"> buildings include only those structures with an elevator and four or more floors above ground.</t>
    </r>
  </si>
  <si>
    <r>
      <t>Walkup</t>
    </r>
    <r>
      <rPr>
        <sz val="10"/>
        <rFont val="Arial"/>
        <family val="2"/>
      </rPr>
      <t xml:space="preserve"> buildings include all structures with three or more units that are not classified as </t>
    </r>
    <r>
      <rPr>
        <u/>
        <sz val="10"/>
        <rFont val="Arial"/>
        <family val="2"/>
      </rPr>
      <t>Elevator</t>
    </r>
    <r>
      <rPr>
        <sz val="10"/>
        <rFont val="Arial"/>
        <family val="2"/>
      </rPr>
      <t xml:space="preserve"> or </t>
    </r>
    <r>
      <rPr>
        <u/>
        <sz val="10"/>
        <rFont val="Arial"/>
        <family val="2"/>
      </rPr>
      <t>Row House</t>
    </r>
    <r>
      <rPr>
        <sz val="10"/>
        <rFont val="Arial"/>
        <family val="2"/>
      </rPr>
      <t>.</t>
    </r>
  </si>
  <si>
    <r>
      <t>Row House</t>
    </r>
    <r>
      <rPr>
        <sz val="10"/>
        <rFont val="Arial"/>
        <family val="2"/>
      </rPr>
      <t xml:space="preserve"> refers to any structure with three or more units that has only vertical common walls. 
  If a building with three or more units has upper/lower units (and is not an elevator building), it is classified as a </t>
    </r>
    <r>
      <rPr>
        <u/>
        <sz val="10"/>
        <rFont val="Arial"/>
        <family val="2"/>
      </rPr>
      <t>Walkup</t>
    </r>
    <r>
      <rPr>
        <sz val="10"/>
        <rFont val="Arial"/>
        <family val="2"/>
      </rPr>
      <t>.</t>
    </r>
  </si>
  <si>
    <t>&lt;-- Select your City from list here</t>
  </si>
  <si>
    <t>&lt;-- Select your State from list here</t>
  </si>
  <si>
    <t>After selecting the appropriate City and State, go to Step 4, page 2.  (If using the Excel file, 
click on the worksheet tab entitled "TDC Limit Calculation" at the bottom of this window.)</t>
  </si>
  <si>
    <t>TDC Limit 
Totals</t>
  </si>
  <si>
    <t>HCC 
Totals</t>
  </si>
  <si>
    <t>Number 
of Units</t>
  </si>
  <si>
    <t>Sum of 0 Bedrooms, TDC</t>
  </si>
  <si>
    <t>Sum of 1 Bedrooms, TDC</t>
  </si>
  <si>
    <t>Sum of 2 Bedrooms, TDC</t>
  </si>
  <si>
    <t>Sum of 3 Bedrooms, TDC</t>
  </si>
  <si>
    <t>Sum of 4 Bedrooms, TDC</t>
  </si>
  <si>
    <t>Sum of 5 Bedrooms, TDC</t>
  </si>
  <si>
    <t>Sum of 6 Bedrooms, TDC</t>
  </si>
  <si>
    <t>Sum of 0 Bedrooms, HCC</t>
  </si>
  <si>
    <t>Sum of 1 Bedrooms, HCC</t>
  </si>
  <si>
    <t>Sum of 2 Bedrooms, HCC</t>
  </si>
  <si>
    <t>Sum of 3 Bedrooms, HCC</t>
  </si>
  <si>
    <t>Sum of 4 Bedrooms, HCC</t>
  </si>
  <si>
    <t>Sum of 5 Bedrooms, HCC</t>
  </si>
  <si>
    <t>Sum of 6 Bedrooms, HCC</t>
  </si>
  <si>
    <t>ABILENE</t>
  </si>
  <si>
    <t>TEXAS</t>
  </si>
  <si>
    <t>(If less than maximum allowable grant request, above)</t>
  </si>
  <si>
    <t>Page 3</t>
  </si>
  <si>
    <t>Note:  If the selected City or State is wrong, return to Page 1, Steps 1 and 2, to correct your selections (navigate back to Step 1 by clicking on "Select City &amp; State" tab below).</t>
  </si>
  <si>
    <t>(b) Confirm correct City (selected in Step 1):</t>
  </si>
  <si>
    <t>(c) Confirm correct State (selected in Step 2):</t>
  </si>
  <si>
    <t xml:space="preserve">In the appropriate "BUILDING TYPE' and bedroom ("BR") categories below, enter the number of 
"NEW UNITS" (use Table 6(a)), and/or "REHABILITATION UNITS" (use Table 6(b)), proposed for funding under this application.  </t>
  </si>
  <si>
    <t xml:space="preserve">The Excel form will calculate TDC limit subtotals for each unit type, and overal TDC limit totals, based on City and State selected at Steps 1 and 2. </t>
  </si>
  <si>
    <t>TDC Limit per Unit
for New Const.</t>
  </si>
  <si>
    <t>TDC Limit per Unit
for Rehab*</t>
  </si>
  <si>
    <r>
      <t xml:space="preserve">* </t>
    </r>
    <r>
      <rPr>
        <sz val="11"/>
        <rFont val="Arial"/>
        <family val="2"/>
      </rPr>
      <t xml:space="preserve">TDC limits shown for Rehabilitation Units are 90% of the TDC limit for New Construction Units.  If rehabilitation activity will change the number of units or the unit configuration (Building Types or number of Bedrooms) at the original project site, enter the number and configuration of units that will exist </t>
    </r>
    <r>
      <rPr>
        <u/>
        <sz val="11"/>
        <rFont val="Arial"/>
        <family val="2"/>
      </rPr>
      <t>after</t>
    </r>
    <r>
      <rPr>
        <sz val="11"/>
        <rFont val="Arial"/>
        <family val="2"/>
      </rPr>
      <t xml:space="preserve"> rehabilitation, not the number of units and unit configuration before rehabilitation.</t>
    </r>
  </si>
  <si>
    <t>(To calculate manually, enter the TDC Limit Total for all New and Rehabilitation Units from line 6(c), page 2)</t>
  </si>
  <si>
    <t>RegionLabel</t>
  </si>
  <si>
    <t>Region VI - Midsouth</t>
  </si>
  <si>
    <t>Region I - Northeast</t>
  </si>
  <si>
    <t>CONNECTICUT</t>
  </si>
  <si>
    <t>MAINE</t>
  </si>
  <si>
    <t>MASSACHUSETTS</t>
  </si>
  <si>
    <t>BOSTON</t>
  </si>
  <si>
    <t>FALL RIVER</t>
  </si>
  <si>
    <t>WORCESTER</t>
  </si>
  <si>
    <t>NEW HAMPSHIRE</t>
  </si>
  <si>
    <t>VERMONT</t>
  </si>
  <si>
    <t>Region II - Northeast</t>
  </si>
  <si>
    <t>NEW JERSEY</t>
  </si>
  <si>
    <t>NEW YORK</t>
  </si>
  <si>
    <t>PUERTO RICO</t>
  </si>
  <si>
    <t>ARECIBO</t>
  </si>
  <si>
    <t>MAYAGUEZ</t>
  </si>
  <si>
    <t>PONCE</t>
  </si>
  <si>
    <t>SAN JUAN</t>
  </si>
  <si>
    <t>VIRGIN ISLANDS</t>
  </si>
  <si>
    <t>ST. CROIX</t>
  </si>
  <si>
    <t>ST. THOMAS</t>
  </si>
  <si>
    <t>Region III -</t>
  </si>
  <si>
    <t>DOVER</t>
  </si>
  <si>
    <t>WILMINGTON</t>
  </si>
  <si>
    <t>DISTRICT OF COLUMBIA</t>
  </si>
  <si>
    <t>WASHINGTON, D.C.</t>
  </si>
  <si>
    <t>MARYLAND</t>
  </si>
  <si>
    <t>BALTIMORE</t>
  </si>
  <si>
    <t>BALTIMORE CITY</t>
  </si>
  <si>
    <t>HAGERSTOWN</t>
  </si>
  <si>
    <t>SALISBURY</t>
  </si>
  <si>
    <t>WALDORF</t>
  </si>
  <si>
    <t>PENNSYLVANIA</t>
  </si>
  <si>
    <t>ALLENTOWN</t>
  </si>
  <si>
    <t>ALTOONA</t>
  </si>
  <si>
    <t>BELLEFONTE</t>
  </si>
  <si>
    <t>ERIE</t>
  </si>
  <si>
    <t>HARRISBURG</t>
  </si>
  <si>
    <t>JOHNSTOWN</t>
  </si>
  <si>
    <t>LANCASTER</t>
  </si>
  <si>
    <t>PHILADELPHIA</t>
  </si>
  <si>
    <t>PITTSBURGH</t>
  </si>
  <si>
    <t>READING</t>
  </si>
  <si>
    <t>SCRANTON</t>
  </si>
  <si>
    <t>WELLSBORO</t>
  </si>
  <si>
    <t>YORK</t>
  </si>
  <si>
    <t>VIRGINIA</t>
  </si>
  <si>
    <t>CHARLOTTESVILLE</t>
  </si>
  <si>
    <t>HARRISONBURG</t>
  </si>
  <si>
    <t>NEWPORT NEWS</t>
  </si>
  <si>
    <t>NORFOLK</t>
  </si>
  <si>
    <t>NORTON</t>
  </si>
  <si>
    <t>RICHMOND</t>
  </si>
  <si>
    <t>WEST VIRGINIA</t>
  </si>
  <si>
    <t>BLUEFIELD</t>
  </si>
  <si>
    <t>CHARLESTON</t>
  </si>
  <si>
    <t>FAIRMONT</t>
  </si>
  <si>
    <t>HUNTINGTON</t>
  </si>
  <si>
    <t>MARTINSBURG</t>
  </si>
  <si>
    <t>PARKERSBURG</t>
  </si>
  <si>
    <t>POINT PLEASANT</t>
  </si>
  <si>
    <t>WHEELING</t>
  </si>
  <si>
    <t>Region IV - Southeast</t>
  </si>
  <si>
    <t>ALABAMA</t>
  </si>
  <si>
    <t>BIRMINGHAM</t>
  </si>
  <si>
    <t>DOTHAN</t>
  </si>
  <si>
    <t>FLORENCE</t>
  </si>
  <si>
    <t>HUNTSVILLE</t>
  </si>
  <si>
    <t>MOBILE</t>
  </si>
  <si>
    <t>MONTGOMERY</t>
  </si>
  <si>
    <t>TUSCALOOSA</t>
  </si>
  <si>
    <t>FLORIDA</t>
  </si>
  <si>
    <t>JACKSONVILLE</t>
  </si>
  <si>
    <t>KEY WEST</t>
  </si>
  <si>
    <t>MIAMI</t>
  </si>
  <si>
    <t>ORLANDO</t>
  </si>
  <si>
    <t>PENSACOLA</t>
  </si>
  <si>
    <t>TAMPA</t>
  </si>
  <si>
    <t>GEORGIA</t>
  </si>
  <si>
    <t>ALBANY</t>
  </si>
  <si>
    <t>ATLANTA</t>
  </si>
  <si>
    <t>AUGUSTA</t>
  </si>
  <si>
    <t>BRUNSWICK</t>
  </si>
  <si>
    <t>COLUMBUS</t>
  </si>
  <si>
    <t>MACON</t>
  </si>
  <si>
    <t>ROME</t>
  </si>
  <si>
    <t>SAVANNAH</t>
  </si>
  <si>
    <t>VALDOSTA</t>
  </si>
  <si>
    <t>KENTUCKY</t>
  </si>
  <si>
    <t>ASHLAND</t>
  </si>
  <si>
    <t>COVINGTON</t>
  </si>
  <si>
    <t>LOUISVILLE</t>
  </si>
  <si>
    <t>MIDDLESBORO</t>
  </si>
  <si>
    <t>OWENSBORO</t>
  </si>
  <si>
    <t>PADUCAH</t>
  </si>
  <si>
    <t>MISSISSIPPI</t>
  </si>
  <si>
    <t>CORINTH</t>
  </si>
  <si>
    <t>GREENVILLE</t>
  </si>
  <si>
    <t>GREENWOOD</t>
  </si>
  <si>
    <t>GULFPORT</t>
  </si>
  <si>
    <t>HATTIESBURG</t>
  </si>
  <si>
    <t>JACKSON</t>
  </si>
  <si>
    <t>SOUTHAVEN</t>
  </si>
  <si>
    <t>NORTH CAROLINA</t>
  </si>
  <si>
    <t>ASHEVILLE</t>
  </si>
  <si>
    <t>CHARLOTTE</t>
  </si>
  <si>
    <t>DURHAM</t>
  </si>
  <si>
    <t>ELIZABETH CITY</t>
  </si>
  <si>
    <t>FAYETTEVILLE</t>
  </si>
  <si>
    <t>GREENSBORO</t>
  </si>
  <si>
    <t>RALEIGH</t>
  </si>
  <si>
    <t>WINSTON-SALEM</t>
  </si>
  <si>
    <t>SOUTH CAROLINA</t>
  </si>
  <si>
    <t>AIKEN</t>
  </si>
  <si>
    <t>ANDERSON</t>
  </si>
  <si>
    <t>BEAUFORT</t>
  </si>
  <si>
    <t>COLUMBIA</t>
  </si>
  <si>
    <t>MYRTLE BEACH</t>
  </si>
  <si>
    <t>NORTH AUGUSTA</t>
  </si>
  <si>
    <t>ORANGEBURG</t>
  </si>
  <si>
    <t>ROCK HILL</t>
  </si>
  <si>
    <t>SPARTANBURG</t>
  </si>
  <si>
    <t>TENNESSEE</t>
  </si>
  <si>
    <t>CHATTANOOGA</t>
  </si>
  <si>
    <t>CLARKSVILLE</t>
  </si>
  <si>
    <t>JOHNSON CITY</t>
  </si>
  <si>
    <t>KINGSPORT</t>
  </si>
  <si>
    <t>KNOXVILLE</t>
  </si>
  <si>
    <t>MEMPHIS</t>
  </si>
  <si>
    <t>NASHVILLE</t>
  </si>
  <si>
    <t>OAK RIDGE</t>
  </si>
  <si>
    <t>Region V - Midwest</t>
  </si>
  <si>
    <t>ILLINOIS</t>
  </si>
  <si>
    <t>BELLEVILLE</t>
  </si>
  <si>
    <t>CHICAGO</t>
  </si>
  <si>
    <t>EAST ST. LOUIS</t>
  </si>
  <si>
    <t>MOLINE</t>
  </si>
  <si>
    <t>SPRINGFIELD</t>
  </si>
  <si>
    <t>INDIANA</t>
  </si>
  <si>
    <t>BLOOMINGTON</t>
  </si>
  <si>
    <t>EVANSVILLE</t>
  </si>
  <si>
    <t>FORT WAYNE</t>
  </si>
  <si>
    <t>GARY</t>
  </si>
  <si>
    <t>HAMMOND</t>
  </si>
  <si>
    <t>INDIANAPOLIS</t>
  </si>
  <si>
    <t>LAFAYETTE</t>
  </si>
  <si>
    <t>SOUTH BEND</t>
  </si>
  <si>
    <t>TERRE HAUTE</t>
  </si>
  <si>
    <t>MICHIGAN</t>
  </si>
  <si>
    <t>ANN ARBOR</t>
  </si>
  <si>
    <t>BATTLE CREEK</t>
  </si>
  <si>
    <t>BENTON HARBOR</t>
  </si>
  <si>
    <t>DETROIT</t>
  </si>
  <si>
    <t>FLINT</t>
  </si>
  <si>
    <t>GRAND RAPIDS</t>
  </si>
  <si>
    <t>LANSING</t>
  </si>
  <si>
    <t>MARQUETTE</t>
  </si>
  <si>
    <t>MT. PLEASANT</t>
  </si>
  <si>
    <t>SAGINAW</t>
  </si>
  <si>
    <t>TRAVERSE CITY</t>
  </si>
  <si>
    <t>YPSILANTI</t>
  </si>
  <si>
    <t>MINNESOTA</t>
  </si>
  <si>
    <t>DULUTH</t>
  </si>
  <si>
    <t>MANKATO</t>
  </si>
  <si>
    <t>MINNEAPOLIS</t>
  </si>
  <si>
    <t>ROCHESTER</t>
  </si>
  <si>
    <t>ST. CLOUD</t>
  </si>
  <si>
    <t>WORTHINGTON</t>
  </si>
  <si>
    <t>OHIO</t>
  </si>
  <si>
    <t>AKRON</t>
  </si>
  <si>
    <t>CINCINNATI</t>
  </si>
  <si>
    <t>CLEVELAND</t>
  </si>
  <si>
    <t>DAYTON</t>
  </si>
  <si>
    <t>FINDLAY</t>
  </si>
  <si>
    <t>LORAIN</t>
  </si>
  <si>
    <t>MANSFIELD</t>
  </si>
  <si>
    <t>TOLEDO</t>
  </si>
  <si>
    <t>YOUNGSTOWN</t>
  </si>
  <si>
    <t>WISCONSIN</t>
  </si>
  <si>
    <t>EAU CLAIRE</t>
  </si>
  <si>
    <t>GREEN BAY</t>
  </si>
  <si>
    <t>MADISON</t>
  </si>
  <si>
    <t>MILWAUKEE</t>
  </si>
  <si>
    <t>REEDSVILLE</t>
  </si>
  <si>
    <t>SUPERIOR</t>
  </si>
  <si>
    <t>WAUSAU</t>
  </si>
  <si>
    <t>ARKANSAS</t>
  </si>
  <si>
    <t>FAYETTSVILLE</t>
  </si>
  <si>
    <t>FORT SMITH</t>
  </si>
  <si>
    <t>JONESBORO</t>
  </si>
  <si>
    <t>LITTLE ROCK</t>
  </si>
  <si>
    <t>TEXARKANA</t>
  </si>
  <si>
    <t>LOUISIANA</t>
  </si>
  <si>
    <t>ALEXANDRIA</t>
  </si>
  <si>
    <t>BATON ROUGE</t>
  </si>
  <si>
    <t>HOUMA</t>
  </si>
  <si>
    <t>LAKE CHARLES</t>
  </si>
  <si>
    <t>MARSHALL</t>
  </si>
  <si>
    <t>MONROE</t>
  </si>
  <si>
    <t>NEW ORLEANS</t>
  </si>
  <si>
    <t>SHREVEPORT</t>
  </si>
  <si>
    <t>NEW MEXICO</t>
  </si>
  <si>
    <t>ALBUQUERQUE</t>
  </si>
  <si>
    <t>CLOVIS</t>
  </si>
  <si>
    <t>SANTA FE</t>
  </si>
  <si>
    <t>SILVER CITY</t>
  </si>
  <si>
    <t>TAOS</t>
  </si>
  <si>
    <t>OKLAHOMA</t>
  </si>
  <si>
    <t>ADA</t>
  </si>
  <si>
    <t>ARDMORE</t>
  </si>
  <si>
    <t>BARTLESVILLE</t>
  </si>
  <si>
    <t>ENID</t>
  </si>
  <si>
    <t>GUYMON</t>
  </si>
  <si>
    <t>LAWTON</t>
  </si>
  <si>
    <t>MCALESTER</t>
  </si>
  <si>
    <t>MUSKOGEE</t>
  </si>
  <si>
    <t>OKLAHOMA CITY</t>
  </si>
  <si>
    <t>SHAWNEE</t>
  </si>
  <si>
    <t>STILLWATER</t>
  </si>
  <si>
    <t>TULSA</t>
  </si>
  <si>
    <t>WOODWARD</t>
  </si>
  <si>
    <t>AMARILLO</t>
  </si>
  <si>
    <t>AUSTIN</t>
  </si>
  <si>
    <t>BEAUMONT</t>
  </si>
  <si>
    <t>BRYAN</t>
  </si>
  <si>
    <t>CORPUS CHRISTI</t>
  </si>
  <si>
    <t>DEL RIO</t>
  </si>
  <si>
    <t>EAGLE PASS</t>
  </si>
  <si>
    <t>EL CAMPO</t>
  </si>
  <si>
    <t>EL PASO</t>
  </si>
  <si>
    <t>HARLINGEN</t>
  </si>
  <si>
    <t>HOUSTON</t>
  </si>
  <si>
    <t>JUNCTION</t>
  </si>
  <si>
    <t>LAREDO</t>
  </si>
  <si>
    <t>LUBBOCK</t>
  </si>
  <si>
    <t>LUFKIN</t>
  </si>
  <si>
    <t>MIDLAND</t>
  </si>
  <si>
    <t>ODESSA</t>
  </si>
  <si>
    <t>SAN ANGELO</t>
  </si>
  <si>
    <t>SAN ANTONIO</t>
  </si>
  <si>
    <t>SHERMAN</t>
  </si>
  <si>
    <t>TEXAS CITY</t>
  </si>
  <si>
    <t>TYLER</t>
  </si>
  <si>
    <t>VICTORIA</t>
  </si>
  <si>
    <t>WACO</t>
  </si>
  <si>
    <t>WICHITA FALLS</t>
  </si>
  <si>
    <t>Region VII - Midwest</t>
  </si>
  <si>
    <t>IOWA</t>
  </si>
  <si>
    <t>BETTENDORF</t>
  </si>
  <si>
    <t>CEDAR RAPIDS</t>
  </si>
  <si>
    <t>COUNCIL BLUFFS</t>
  </si>
  <si>
    <t>DAVENPORT</t>
  </si>
  <si>
    <t>DES MOINES</t>
  </si>
  <si>
    <t>DUBUQUE</t>
  </si>
  <si>
    <t>MASON CITY</t>
  </si>
  <si>
    <t>SIOUX CITY</t>
  </si>
  <si>
    <t>WATERLOO</t>
  </si>
  <si>
    <t>KANSAS</t>
  </si>
  <si>
    <t>GARDEN CITY</t>
  </si>
  <si>
    <t>KANSAS CITY</t>
  </si>
  <si>
    <t>PITTSBURG</t>
  </si>
  <si>
    <t>SALINA</t>
  </si>
  <si>
    <t>TOPEKA</t>
  </si>
  <si>
    <t>WICHITA</t>
  </si>
  <si>
    <t>MISSOURI</t>
  </si>
  <si>
    <t>CAPE GIRARDEAU</t>
  </si>
  <si>
    <t>JOPLIN</t>
  </si>
  <si>
    <t>KIRKSVILLE</t>
  </si>
  <si>
    <t>ROLLA</t>
  </si>
  <si>
    <t>SEDALIA</t>
  </si>
  <si>
    <t>ST. JOSEPH</t>
  </si>
  <si>
    <t>ST. LOUIS</t>
  </si>
  <si>
    <t>NEBRASKA</t>
  </si>
  <si>
    <t>GRAND ISLAND</t>
  </si>
  <si>
    <t>LINCOLN</t>
  </si>
  <si>
    <t>MACY</t>
  </si>
  <si>
    <t>NORTH PLATTE</t>
  </si>
  <si>
    <t>OMAHA</t>
  </si>
  <si>
    <t>SCOTTSBLUFF</t>
  </si>
  <si>
    <t>Region VIII -</t>
  </si>
  <si>
    <t>COLORADO</t>
  </si>
  <si>
    <t>DENVER</t>
  </si>
  <si>
    <t>GRAND JUNCTION</t>
  </si>
  <si>
    <t>MONTANA</t>
  </si>
  <si>
    <t>BILLINGS</t>
  </si>
  <si>
    <t>GREAT FALLS</t>
  </si>
  <si>
    <t>HELENA</t>
  </si>
  <si>
    <t>MISSOULA</t>
  </si>
  <si>
    <t>NORTH DAKOTA</t>
  </si>
  <si>
    <t>BISMARCK</t>
  </si>
  <si>
    <t>DICKINSON</t>
  </si>
  <si>
    <t>FARGO</t>
  </si>
  <si>
    <t>SOUTH DAKOTA</t>
  </si>
  <si>
    <t>PIERRE</t>
  </si>
  <si>
    <t>RAPID CITY</t>
  </si>
  <si>
    <t>SIOUX FALLS</t>
  </si>
  <si>
    <t>UTAH</t>
  </si>
  <si>
    <t>CEDAR CITY</t>
  </si>
  <si>
    <t>SALT LAKE CITY</t>
  </si>
  <si>
    <t>VERNAL</t>
  </si>
  <si>
    <t>WYOMING</t>
  </si>
  <si>
    <t>CASPER</t>
  </si>
  <si>
    <t>CHEYENNE</t>
  </si>
  <si>
    <t>CODY</t>
  </si>
  <si>
    <t>Region IX - West</t>
  </si>
  <si>
    <t>ARIZONA</t>
  </si>
  <si>
    <t>CASA GRANDE</t>
  </si>
  <si>
    <t>FLAGSTAFF</t>
  </si>
  <si>
    <t>KINGMAN</t>
  </si>
  <si>
    <t>PHOENIX</t>
  </si>
  <si>
    <t>SIERRA VISTA</t>
  </si>
  <si>
    <t>TUCSON</t>
  </si>
  <si>
    <t>YUMA</t>
  </si>
  <si>
    <t>CALIFORNIA</t>
  </si>
  <si>
    <t>ARROWHEAD</t>
  </si>
  <si>
    <t>BAKERSFIELD</t>
  </si>
  <si>
    <t>BARSTOW</t>
  </si>
  <si>
    <t>BIG BEAR</t>
  </si>
  <si>
    <t>DESERT CENTER</t>
  </si>
  <si>
    <t>EL CAJON</t>
  </si>
  <si>
    <t>EUREKA</t>
  </si>
  <si>
    <t>FRESNO</t>
  </si>
  <si>
    <t>INYOKERN</t>
  </si>
  <si>
    <t>LOS ANGELES</t>
  </si>
  <si>
    <t>MODESTO</t>
  </si>
  <si>
    <t>MOJAVE</t>
  </si>
  <si>
    <t>NEEDLES</t>
  </si>
  <si>
    <t>OJAI</t>
  </si>
  <si>
    <t>OXNARD</t>
  </si>
  <si>
    <t>PASO ROBLES</t>
  </si>
  <si>
    <t>PIRU</t>
  </si>
  <si>
    <t>PLACERVILLE</t>
  </si>
  <si>
    <t>REDDING</t>
  </si>
  <si>
    <t>RIDGECREST</t>
  </si>
  <si>
    <t>SACRAMENTO</t>
  </si>
  <si>
    <t>SAN BERNADINO</t>
  </si>
  <si>
    <t>SAN DIEGO</t>
  </si>
  <si>
    <t>SAN FRANCISCO</t>
  </si>
  <si>
    <t>SAN JOSE</t>
  </si>
  <si>
    <t>SANTA ANA</t>
  </si>
  <si>
    <t>SANTA BARBARA</t>
  </si>
  <si>
    <t>SANTA CRUZ</t>
  </si>
  <si>
    <t>SANTA MARIA</t>
  </si>
  <si>
    <t>SANTA ROSA</t>
  </si>
  <si>
    <t>SOUTH LAKE TAHOE</t>
  </si>
  <si>
    <t>TEHACHAPI</t>
  </si>
  <si>
    <t>VENTURA</t>
  </si>
  <si>
    <t>VICTORVILLE</t>
  </si>
  <si>
    <t>YREKA</t>
  </si>
  <si>
    <t>HAWAII</t>
  </si>
  <si>
    <t>GUAM</t>
  </si>
  <si>
    <t>HILO</t>
  </si>
  <si>
    <t>HONOLULU</t>
  </si>
  <si>
    <t>KONO</t>
  </si>
  <si>
    <t>MAUI</t>
  </si>
  <si>
    <t>NEVADA</t>
  </si>
  <si>
    <t>LAS VEGAS</t>
  </si>
  <si>
    <t>RENO</t>
  </si>
  <si>
    <t>Region X - Northwest</t>
  </si>
  <si>
    <t>ALASKA</t>
  </si>
  <si>
    <t>ANCHORAGE</t>
  </si>
  <si>
    <t>FAIRBANKS</t>
  </si>
  <si>
    <t>JUNEAU</t>
  </si>
  <si>
    <t>KENAI</t>
  </si>
  <si>
    <t>KETCHIKAN</t>
  </si>
  <si>
    <t>SITKA</t>
  </si>
  <si>
    <t>IDAHO</t>
  </si>
  <si>
    <t>BOISE</t>
  </si>
  <si>
    <t>COEUR D'ALENE</t>
  </si>
  <si>
    <t>IDAHO FALLS</t>
  </si>
  <si>
    <t>POCATELLO</t>
  </si>
  <si>
    <t>OREGON</t>
  </si>
  <si>
    <t>BEND</t>
  </si>
  <si>
    <t>COOS BAY</t>
  </si>
  <si>
    <t>EUGENE</t>
  </si>
  <si>
    <t>PORTLAND</t>
  </si>
  <si>
    <t>WASHINGTON</t>
  </si>
  <si>
    <t>ABERDEEN</t>
  </si>
  <si>
    <t>BELLINGHAM</t>
  </si>
  <si>
    <t>CHENEY</t>
  </si>
  <si>
    <t>KENNEWICK</t>
  </si>
  <si>
    <t>LONGVIEW</t>
  </si>
  <si>
    <t>OLYMPIA</t>
  </si>
  <si>
    <t>PORT ANGELES</t>
  </si>
  <si>
    <t>PULLMAN</t>
  </si>
  <si>
    <t>SEATTLE</t>
  </si>
  <si>
    <t>SPOKANE</t>
  </si>
  <si>
    <t>YAKIMA</t>
  </si>
  <si>
    <t>Enter Choice Neighborhoods request for "extraordinary site costs" (certified by architect or engineer).</t>
  </si>
  <si>
    <t>Enter all other HUD PH capital assistance proposed for Choice Neighborhoods development.</t>
  </si>
  <si>
    <t>CHOICE NEIGHBORHOODS IMPLEMENTATION GRANTS</t>
  </si>
  <si>
    <t>Enter Choice Neighborhoods funds requested for demolition and remediation of dwelling units.</t>
  </si>
  <si>
    <t>To determine the maximum grant amount that may be requested in this Choice Neighborhoods Implementation application, enter the requested information.  If you are using the Excel form, totals are calculated automatically.</t>
  </si>
  <si>
    <t>If you are manually calculating the maximum grant amount that may be requested on this attachment, follow the calculation instructions provided below on this worksheet.</t>
  </si>
  <si>
    <t>(Enter the combined total of the dwelling unit remediation and dwelling unit demolition line items from 
the Sources and Uses Budget)</t>
  </si>
  <si>
    <t>(from Sources and Uses Budget)</t>
  </si>
  <si>
    <t>Enter number of public and/or assisted units to be built back on the original site.</t>
  </si>
  <si>
    <t>(Do not include existing public and/or assisted units to be rehabilitated)</t>
  </si>
  <si>
    <t>Number of public and/or assisted units to be demolished and not replaced back on original site</t>
  </si>
  <si>
    <t>(Include any project funds from the following sources: Public Housing Capital Funds or Mod funds (e.g., CIAP or CGP funds); Public Housing Development grants; previously-awarded HOPE VI demolition-only grants; and any borrowed funds secured by Capital Funds (from Sources and Uses Budget))</t>
  </si>
  <si>
    <t>Maximum allowable Choice Neighborhoods Implementation Grant</t>
  </si>
  <si>
    <t>Enter the amount of your Choice Neighborhoods Implementation Grant request</t>
  </si>
  <si>
    <t>Maximum allowable Choice Neighborhoods Implementation Grant request</t>
  </si>
  <si>
    <t>Enter name of the Lead Applicant:</t>
  </si>
  <si>
    <t>Table 6(b):  REHABILITATION UNITS (existing public and/or assisted housing units to be rehabilitated)*</t>
  </si>
  <si>
    <t>Note: If completing attachment manually, rather than using the Excel workbook, start at Step 4 (page 2).</t>
  </si>
  <si>
    <t xml:space="preserve">(a) Enter name of targeted public and/or assisted hsg site(s): </t>
  </si>
  <si>
    <t>(Note: request for Supportive Services funding may not exceed 15% of total grant requested. Any amount requested above 5% of grant must be matched by other sources.)</t>
  </si>
  <si>
    <t>11(b)</t>
  </si>
  <si>
    <t>11(c)</t>
  </si>
  <si>
    <t>(Number of units identified in Step 10, minus the number of units identified in Step 11)</t>
  </si>
  <si>
    <t>Percent of original public and/or assisted units to be demo'd &amp; not replaced back on orig. site</t>
  </si>
  <si>
    <t>(Number of units identified in 11(a), divided by number of units identified in Step 10)</t>
  </si>
  <si>
    <t>Example: Step 10 = 100 units to be demolished.  Step 11 = 40 replacement units to be built back on original site. 11(a) = 60 units demolished and not built back on original site.  11(b) = 60/100 = 60%</t>
  </si>
  <si>
    <t>(Dollar amount identified in Step 9, multiplied by percentage identified in 11(b))</t>
  </si>
  <si>
    <t>(Total of amounts above: 6(d) + Step 7 + Step 8 + Step 11(c) + Step 12)</t>
  </si>
  <si>
    <t>13(a)</t>
  </si>
  <si>
    <t>13(b)</t>
  </si>
  <si>
    <t>13(c)</t>
  </si>
  <si>
    <t>Step 14.</t>
  </si>
  <si>
    <r>
      <t>Enter number of public and/or assisted units to be demo'd (</t>
    </r>
    <r>
      <rPr>
        <b/>
        <u/>
        <sz val="10"/>
        <color indexed="10"/>
        <rFont val="Arial"/>
        <family val="2"/>
      </rPr>
      <t>after</t>
    </r>
    <r>
      <rPr>
        <b/>
        <sz val="10"/>
        <color indexed="10"/>
        <rFont val="Arial"/>
        <family val="2"/>
      </rPr>
      <t xml:space="preserve"> date of application only).</t>
    </r>
  </si>
  <si>
    <r>
      <t>NEW UNITS</t>
    </r>
    <r>
      <rPr>
        <sz val="10"/>
        <rFont val="Arial"/>
        <family val="2"/>
      </rPr>
      <t xml:space="preserve"> (Table 6(a)):  include all on-site and off-site replacement units.  Also include any homeownership units (including lease-purchase), that will be newly-constructed or acquired (with or without rehabilitation) utilizing any Choice Neighborhoods grant funds or other public housing capital assistance for development.</t>
    </r>
  </si>
  <si>
    <r>
      <t>REHABILITATION UNITS</t>
    </r>
    <r>
      <rPr>
        <sz val="10"/>
        <rFont val="Arial"/>
        <family val="2"/>
      </rPr>
      <t xml:space="preserve"> (Table 6(b)):  include only existing (i.e, in HUD's inventory) public housing and/or assisted  units that are proposed for rehabilitation utilizing Choice Neighborhoods grant funds or other public housing capital assistance.</t>
    </r>
  </si>
  <si>
    <r>
      <t>Table 6(a):  NEW UNITS (new construction, acquisition, and units to be acquired and rehabilitated</t>
    </r>
    <r>
      <rPr>
        <b/>
        <sz val="11"/>
        <rFont val="Arial"/>
        <family val="2"/>
      </rPr>
      <t>)</t>
    </r>
  </si>
  <si>
    <t>MUSKEGAN</t>
  </si>
  <si>
    <t>ASPEN</t>
  </si>
  <si>
    <t>OAKLAND</t>
  </si>
  <si>
    <t>Enter Choice Neighborhoods request for Critical Commumity Improvements (CCI) funding.</t>
  </si>
  <si>
    <t>Enter Choice Neighborhoods request for Supportive Services (SS) funding.</t>
  </si>
  <si>
    <t>(The lesser of 13(a) (adjusted max. possible grant), and 13(b) ($30,000,000))</t>
  </si>
  <si>
    <t xml:space="preserve">(In accordance with provisions of the HUD Choice Neighborhoods Notice of Funding Availability). </t>
  </si>
  <si>
    <t>If you are completing this attachment manually, use the applicable TDC limits for each unit type found in HUD Notice PIH 2011-38.</t>
  </si>
  <si>
    <t>FY2014 Grant Sizing Worksheet</t>
  </si>
  <si>
    <t>This table includes all Total Development Cost (TDC) dollar limits published on July 7, 2014in accordance with HUD Notice PIH 2011-38.  If your City is not shown, contact the HUD Office of Public Housing Investments, (202) 401-8812.</t>
  </si>
  <si>
    <t>(Note: request for Critical Community Improvements funding may not exceed 15% of total grant requested)</t>
  </si>
  <si>
    <t>Subtotal: TDC limit, adjusted (for SS, CCI, abatement/demo, &amp; extraord. site costs)</t>
  </si>
  <si>
    <t>(Note: The maximum for CN Planning Grantees must be reduced, in accordance with the NOFA).</t>
  </si>
  <si>
    <t>BRIDGEPORT</t>
  </si>
  <si>
    <t>HARTFORD</t>
  </si>
  <si>
    <t>NEW HAVEN</t>
  </si>
  <si>
    <t>NEW LONDON</t>
  </si>
  <si>
    <t>NEW MILFORD</t>
  </si>
  <si>
    <t>NORWICH</t>
  </si>
  <si>
    <t>RIDGEFIELD</t>
  </si>
  <si>
    <t>WINDHAM</t>
  </si>
  <si>
    <t>BANGOR</t>
  </si>
  <si>
    <t>LEWISTON</t>
  </si>
  <si>
    <t>WATERVILLE</t>
  </si>
  <si>
    <t>CONCORD</t>
  </si>
  <si>
    <t>KEENE</t>
  </si>
  <si>
    <t>MANCHESTER</t>
  </si>
  <si>
    <t>NASHUA</t>
  </si>
  <si>
    <t>PORTSMOUTH</t>
  </si>
  <si>
    <t>PROVIDENCE</t>
  </si>
  <si>
    <t>BENNINGTON</t>
  </si>
  <si>
    <t>BRATTLEBORO</t>
  </si>
  <si>
    <t>BURLINGTON</t>
  </si>
  <si>
    <t>MONTPELIER</t>
  </si>
  <si>
    <t>RUTLAND</t>
  </si>
  <si>
    <t>ASBURY PARK</t>
  </si>
  <si>
    <t>ATLANTIC CITY</t>
  </si>
  <si>
    <t>CAMDEN</t>
  </si>
  <si>
    <t>FREEHOLD</t>
  </si>
  <si>
    <t>GLOUCESTER</t>
  </si>
  <si>
    <t>NEWARK</t>
  </si>
  <si>
    <t>NORTH BERGEN</t>
  </si>
  <si>
    <t>TRENTON</t>
  </si>
  <si>
    <t>VINELAND</t>
  </si>
  <si>
    <t>BINGHAMTON</t>
  </si>
  <si>
    <t>BUFFALO</t>
  </si>
  <si>
    <t>ELMIRA</t>
  </si>
  <si>
    <t>JAMESTOWN</t>
  </si>
  <si>
    <t>NASSAU COUNTY</t>
  </si>
  <si>
    <t>NEW YORK CITY (INNER)</t>
  </si>
  <si>
    <t>NEW YORK CITY (METRO)</t>
  </si>
  <si>
    <t>ORANGE COUNTY</t>
  </si>
  <si>
    <t>PLATTSBURGH</t>
  </si>
  <si>
    <t>POUGHKEEPSIE</t>
  </si>
  <si>
    <t>ROCKLAND COUNTY</t>
  </si>
  <si>
    <t>SUFFOLK COUNTY</t>
  </si>
  <si>
    <t>SYRACUSE</t>
  </si>
  <si>
    <t>WESTCHESTER COUNTY</t>
  </si>
  <si>
    <t>KAUAI</t>
  </si>
  <si>
    <t>FORT WORTH</t>
  </si>
  <si>
    <t>Region Order</t>
  </si>
  <si>
    <t>StateAbbrev</t>
  </si>
  <si>
    <t>SortOrder</t>
  </si>
  <si>
    <t>0 Bedrooms, HCC</t>
  </si>
  <si>
    <t>0 Bedrooms, TDC</t>
  </si>
  <si>
    <t>1 Bedrooms, HCC</t>
  </si>
  <si>
    <t>1 Bedrooms, TDC</t>
  </si>
  <si>
    <t>2 Bedrooms, HCC</t>
  </si>
  <si>
    <t>2 Bedrooms, TDC</t>
  </si>
  <si>
    <t>3 Bedrooms, HCC</t>
  </si>
  <si>
    <t>3 Bedrooms, TDC</t>
  </si>
  <si>
    <t>4 Bedrooms, HCC</t>
  </si>
  <si>
    <t>4 Bedrooms, TDC</t>
  </si>
  <si>
    <t>5 Bedrooms, HCC</t>
  </si>
  <si>
    <t>5 Bedrooms, TDC</t>
  </si>
  <si>
    <t>6 Bedrooms, HCC</t>
  </si>
  <si>
    <t>6 Bedrooms, TDC</t>
  </si>
  <si>
    <t>CT</t>
  </si>
  <si>
    <t>ME</t>
  </si>
  <si>
    <t>MA</t>
  </si>
  <si>
    <t>NH</t>
  </si>
  <si>
    <t>RHODE ISLAND</t>
  </si>
  <si>
    <t>RI</t>
  </si>
  <si>
    <t>VT</t>
  </si>
  <si>
    <t>NJ</t>
  </si>
  <si>
    <t>NY</t>
  </si>
  <si>
    <t xml:space="preserve">PR </t>
  </si>
  <si>
    <t>VI</t>
  </si>
  <si>
    <t>DC</t>
  </si>
  <si>
    <t>MD</t>
  </si>
  <si>
    <t>PA</t>
  </si>
  <si>
    <t>VA</t>
  </si>
  <si>
    <t>WV</t>
  </si>
  <si>
    <t>AL</t>
  </si>
  <si>
    <t>FL</t>
  </si>
  <si>
    <t xml:space="preserve">GA </t>
  </si>
  <si>
    <t>KY</t>
  </si>
  <si>
    <t>MS</t>
  </si>
  <si>
    <t>NC</t>
  </si>
  <si>
    <t>SC</t>
  </si>
  <si>
    <t>TN</t>
  </si>
  <si>
    <t>IL</t>
  </si>
  <si>
    <t>IN</t>
  </si>
  <si>
    <t>MI</t>
  </si>
  <si>
    <t>MN</t>
  </si>
  <si>
    <t>OH</t>
  </si>
  <si>
    <t>WI</t>
  </si>
  <si>
    <t>AR</t>
  </si>
  <si>
    <t>LA</t>
  </si>
  <si>
    <t>NM</t>
  </si>
  <si>
    <t>OK</t>
  </si>
  <si>
    <t>TX</t>
  </si>
  <si>
    <t>IA</t>
  </si>
  <si>
    <t xml:space="preserve">KS </t>
  </si>
  <si>
    <t>MO</t>
  </si>
  <si>
    <t>NE</t>
  </si>
  <si>
    <t xml:space="preserve">CO </t>
  </si>
  <si>
    <t>MT</t>
  </si>
  <si>
    <t>ND</t>
  </si>
  <si>
    <t>SD</t>
  </si>
  <si>
    <t xml:space="preserve">UT </t>
  </si>
  <si>
    <t>WY</t>
  </si>
  <si>
    <t>AZ</t>
  </si>
  <si>
    <t>CA</t>
  </si>
  <si>
    <t>HI</t>
  </si>
  <si>
    <t>NV</t>
  </si>
  <si>
    <t>AK</t>
  </si>
  <si>
    <t>ID</t>
  </si>
  <si>
    <t>OR</t>
  </si>
  <si>
    <t>WA</t>
  </si>
  <si>
    <t>Test-sheet</t>
  </si>
  <si>
    <t>Cross Tab</t>
  </si>
  <si>
    <t xml:space="preserve"> OMB Approval No. 2577-0269
 (exp. 4/30/2018)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</si>
</sst>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0_);\(0\)"/>
    <numFmt numFmtId="166" formatCode="_(&quot;$&quot;* #,##0_);_(&quot;$&quot;* \(#,##0\);_(&quot;$&quot;* &quot;-&quot;??_);_(@_)"/>
    <numFmt numFmtId="167" formatCode="0.0%"/>
  </numFmts>
  <fonts count="42" x14ac:knownFonts="1">
    <font>
      <sz val="11"/>
      <name val="Arial"/>
    </font>
    <font>
      <b/>
      <sz val="11"/>
      <name val="Arial"/>
      <family val="2"/>
    </font>
    <font>
      <i/>
      <sz val="11"/>
      <name val="Arial"/>
      <family val="2"/>
    </font>
    <font>
      <sz val="11"/>
      <name val="Arial"/>
      <family val="2"/>
    </font>
    <font>
      <b/>
      <sz val="11"/>
      <name val="Arial"/>
      <family val="2"/>
    </font>
    <font>
      <i/>
      <sz val="10"/>
      <name val="Arial"/>
      <family val="2"/>
    </font>
    <font>
      <b/>
      <sz val="10"/>
      <name val="Arial"/>
      <family val="2"/>
    </font>
    <font>
      <i/>
      <sz val="11"/>
      <name val="Arial"/>
      <family val="2"/>
    </font>
    <font>
      <b/>
      <sz val="10"/>
      <name val="Arial"/>
      <family val="2"/>
    </font>
    <font>
      <sz val="11"/>
      <color indexed="12"/>
      <name val="Arial"/>
      <family val="2"/>
    </font>
    <font>
      <b/>
      <i/>
      <sz val="10"/>
      <name val="Arial"/>
      <family val="2"/>
    </font>
    <font>
      <b/>
      <sz val="10"/>
      <color indexed="10"/>
      <name val="Arial"/>
      <family val="2"/>
    </font>
    <font>
      <sz val="11"/>
      <color indexed="8"/>
      <name val="Arial"/>
      <family val="2"/>
    </font>
    <font>
      <b/>
      <sz val="11"/>
      <color indexed="10"/>
      <name val="Arial"/>
      <family val="2"/>
    </font>
    <font>
      <b/>
      <sz val="11"/>
      <color indexed="8"/>
      <name val="Arial"/>
      <family val="2"/>
    </font>
    <font>
      <sz val="11"/>
      <name val="Arial"/>
      <family val="2"/>
    </font>
    <font>
      <b/>
      <sz val="11"/>
      <color indexed="12"/>
      <name val="Arial"/>
      <family val="2"/>
    </font>
    <font>
      <u val="singleAccounting"/>
      <sz val="11"/>
      <color indexed="12"/>
      <name val="Arial"/>
      <family val="2"/>
    </font>
    <font>
      <u val="singleAccounting"/>
      <sz val="11"/>
      <name val="Arial"/>
      <family val="2"/>
    </font>
    <font>
      <u val="doubleAccounting"/>
      <sz val="11"/>
      <name val="Arial"/>
      <family val="2"/>
    </font>
    <font>
      <sz val="10"/>
      <name val="Arial"/>
      <family val="2"/>
    </font>
    <font>
      <sz val="9"/>
      <color indexed="8"/>
      <name val="Arial"/>
      <family val="2"/>
    </font>
    <font>
      <sz val="9"/>
      <name val="Arial"/>
      <family val="2"/>
    </font>
    <font>
      <b/>
      <sz val="14"/>
      <color indexed="10"/>
      <name val="Arial"/>
      <family val="2"/>
    </font>
    <font>
      <b/>
      <sz val="14"/>
      <name val="Times New Roman"/>
      <family val="1"/>
    </font>
    <font>
      <u/>
      <sz val="11"/>
      <name val="Arial"/>
      <family val="2"/>
    </font>
    <font>
      <u val="doubleAccounting"/>
      <sz val="11"/>
      <color indexed="12"/>
      <name val="Arial"/>
      <family val="2"/>
    </font>
    <font>
      <u/>
      <sz val="10"/>
      <name val="Arial"/>
      <family val="2"/>
    </font>
    <font>
      <b/>
      <sz val="12"/>
      <name val="Times New Roman"/>
      <family val="1"/>
    </font>
    <font>
      <b/>
      <sz val="10"/>
      <name val="Times New Roman"/>
      <family val="1"/>
    </font>
    <font>
      <sz val="11"/>
      <color indexed="10"/>
      <name val="Arial"/>
      <family val="2"/>
    </font>
    <font>
      <b/>
      <i/>
      <sz val="10"/>
      <color indexed="8"/>
      <name val="Arial"/>
      <family val="2"/>
    </font>
    <font>
      <b/>
      <sz val="11"/>
      <color indexed="10"/>
      <name val="Arial"/>
      <family val="2"/>
    </font>
    <font>
      <b/>
      <u/>
      <sz val="10"/>
      <color indexed="10"/>
      <name val="Arial"/>
      <family val="2"/>
    </font>
    <font>
      <sz val="11"/>
      <color theme="1"/>
      <name val="Calibri"/>
      <family val="2"/>
      <scheme val="minor"/>
    </font>
    <font>
      <sz val="10"/>
      <color indexed="8"/>
      <name val="Arial"/>
      <family val="2"/>
    </font>
    <font>
      <sz val="14"/>
      <color indexed="8"/>
      <name val="Times New Roman"/>
      <family val="1"/>
    </font>
    <font>
      <sz val="12"/>
      <color indexed="8"/>
      <name val="Times New Roman"/>
      <family val="1"/>
    </font>
    <font>
      <i/>
      <sz val="11"/>
      <color indexed="18"/>
      <name val="Times New Roman"/>
      <family val="1"/>
    </font>
    <font>
      <sz val="8"/>
      <color indexed="8"/>
      <name val="Arial Narrow"/>
      <family val="2"/>
    </font>
    <font>
      <sz val="8"/>
      <color indexed="8"/>
      <name val="Arial"/>
      <family val="2"/>
    </font>
    <font>
      <sz val="11"/>
      <color indexed="8"/>
      <name val="Calibri"/>
      <family val="2"/>
    </font>
  </fonts>
  <fills count="6">
    <fill>
      <patternFill patternType="none"/>
    </fill>
    <fill>
      <patternFill patternType="gray125"/>
    </fill>
    <fill>
      <patternFill patternType="solid">
        <fgColor indexed="9"/>
        <bgColor indexed="22"/>
      </patternFill>
    </fill>
    <fill>
      <patternFill patternType="solid">
        <fgColor indexed="22"/>
        <bgColor indexed="0"/>
      </patternFill>
    </fill>
    <fill>
      <patternFill patternType="solid">
        <fgColor theme="8"/>
        <bgColor indexed="0"/>
      </patternFill>
    </fill>
    <fill>
      <patternFill patternType="solid">
        <fgColor theme="9"/>
        <bgColor indexed="0"/>
      </patternFill>
    </fill>
  </fills>
  <borders count="70">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medium">
        <color indexed="64"/>
      </bottom>
      <diagonal style="thin">
        <color indexed="64"/>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diagonalDown="1">
      <left/>
      <right style="thin">
        <color indexed="64"/>
      </right>
      <top style="thin">
        <color indexed="64"/>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medium">
        <color indexed="12"/>
      </left>
      <right style="medium">
        <color indexed="12"/>
      </right>
      <top style="medium">
        <color indexed="12"/>
      </top>
      <bottom style="medium">
        <color indexed="12"/>
      </bottom>
      <diagonal/>
    </border>
    <border>
      <left style="medium">
        <color indexed="12"/>
      </left>
      <right style="medium">
        <color indexed="12"/>
      </right>
      <top style="thin">
        <color indexed="12"/>
      </top>
      <bottom style="thin">
        <color indexed="12"/>
      </bottom>
      <diagonal/>
    </border>
    <border>
      <left style="medium">
        <color indexed="12"/>
      </left>
      <right style="medium">
        <color indexed="12"/>
      </right>
      <top style="thin">
        <color indexed="12"/>
      </top>
      <bottom style="medium">
        <color indexed="12"/>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12"/>
      </left>
      <right style="medium">
        <color indexed="12"/>
      </right>
      <top style="medium">
        <color indexed="12"/>
      </top>
      <bottom style="thin">
        <color indexed="12"/>
      </bottom>
      <diagonal/>
    </border>
    <border>
      <left style="thin">
        <color indexed="64"/>
      </left>
      <right style="thin">
        <color indexed="64"/>
      </right>
      <top/>
      <bottom style="thin">
        <color indexed="64"/>
      </bottom>
      <diagonal/>
    </border>
    <border>
      <left/>
      <right/>
      <top style="medium">
        <color indexed="12"/>
      </top>
      <bottom style="thin">
        <color indexed="64"/>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65"/>
      </top>
      <bottom/>
      <diagonal/>
    </border>
    <border>
      <left style="thin">
        <color indexed="8"/>
      </left>
      <right/>
      <top/>
      <bottom/>
      <diagonal/>
    </border>
    <border>
      <left style="thin">
        <color indexed="8"/>
      </left>
      <right style="thin">
        <color indexed="8"/>
      </right>
      <top/>
      <bottom/>
      <diagonal/>
    </border>
    <border>
      <left/>
      <right/>
      <top style="medium">
        <color indexed="12"/>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style="thin">
        <color indexed="8"/>
      </left>
      <right/>
      <top style="thin">
        <color indexed="65"/>
      </top>
      <bottom style="medium">
        <color indexed="64"/>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indexed="12"/>
      </bottom>
      <diagonal/>
    </border>
    <border>
      <left style="thin">
        <color indexed="64"/>
      </left>
      <right style="thin">
        <color indexed="64"/>
      </right>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12"/>
      </right>
      <top/>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thin">
        <color indexed="8"/>
      </top>
      <bottom style="thin">
        <color indexed="8"/>
      </bottom>
      <diagonal/>
    </border>
  </borders>
  <cellStyleXfs count="6">
    <xf numFmtId="0" fontId="0"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4" fillId="0" borderId="0"/>
    <xf numFmtId="0" fontId="35" fillId="0" borderId="0"/>
  </cellStyleXfs>
  <cellXfs count="298">
    <xf numFmtId="0" fontId="0" fillId="0" borderId="0" xfId="0"/>
    <xf numFmtId="0" fontId="0" fillId="0" borderId="0" xfId="0" applyBorder="1"/>
    <xf numFmtId="0" fontId="0" fillId="0" borderId="0" xfId="0" applyProtection="1"/>
    <xf numFmtId="0" fontId="0" fillId="0" borderId="0" xfId="0" applyBorder="1" applyProtection="1"/>
    <xf numFmtId="1" fontId="0" fillId="0" borderId="0" xfId="0" applyNumberFormat="1" applyBorder="1" applyProtection="1"/>
    <xf numFmtId="164" fontId="0" fillId="0" borderId="0" xfId="0" applyNumberFormat="1" applyBorder="1" applyAlignment="1" applyProtection="1">
      <alignment horizontal="left"/>
    </xf>
    <xf numFmtId="0" fontId="2" fillId="0" borderId="0" xfId="0" quotePrefix="1" applyFont="1" applyAlignment="1" applyProtection="1">
      <alignment horizontal="left"/>
    </xf>
    <xf numFmtId="0" fontId="0" fillId="0" borderId="0" xfId="0" applyFill="1"/>
    <xf numFmtId="0" fontId="13" fillId="0" borderId="0" xfId="0" applyFont="1" applyAlignment="1" applyProtection="1">
      <alignment horizontal="center"/>
    </xf>
    <xf numFmtId="0" fontId="0" fillId="0" borderId="1" xfId="0" applyFill="1" applyBorder="1"/>
    <xf numFmtId="0" fontId="0" fillId="0" borderId="2" xfId="0" applyFill="1" applyBorder="1"/>
    <xf numFmtId="0" fontId="13" fillId="0" borderId="0" xfId="0" applyFont="1" applyFill="1" applyBorder="1" applyAlignment="1">
      <alignment vertical="center"/>
    </xf>
    <xf numFmtId="0" fontId="0" fillId="0" borderId="0" xfId="0" applyFill="1" applyBorder="1" applyAlignment="1">
      <alignment vertical="center"/>
    </xf>
    <xf numFmtId="0" fontId="0" fillId="0" borderId="3" xfId="0" applyFill="1" applyBorder="1" applyAlignment="1">
      <alignment vertical="center"/>
    </xf>
    <xf numFmtId="0" fontId="0" fillId="0" borderId="0" xfId="0" applyFill="1" applyBorder="1"/>
    <xf numFmtId="0" fontId="0" fillId="0" borderId="3" xfId="0" applyFill="1" applyBorder="1"/>
    <xf numFmtId="0" fontId="0" fillId="0" borderId="4" xfId="0" applyFill="1" applyBorder="1"/>
    <xf numFmtId="0" fontId="0" fillId="0" borderId="5" xfId="0" applyFill="1" applyBorder="1"/>
    <xf numFmtId="0" fontId="13" fillId="0" borderId="0" xfId="0" quotePrefix="1" applyFont="1" applyFill="1" applyBorder="1" applyAlignment="1">
      <alignment horizontal="center" vertical="center"/>
    </xf>
    <xf numFmtId="0" fontId="0" fillId="0" borderId="6" xfId="0" applyBorder="1"/>
    <xf numFmtId="0" fontId="0" fillId="0" borderId="7" xfId="0" applyBorder="1"/>
    <xf numFmtId="0" fontId="0" fillId="0" borderId="3" xfId="0" applyFill="1" applyBorder="1" applyAlignment="1">
      <alignment vertical="center" wrapText="1"/>
    </xf>
    <xf numFmtId="0" fontId="0" fillId="0" borderId="8" xfId="0" applyBorder="1"/>
    <xf numFmtId="0" fontId="0" fillId="0" borderId="0" xfId="0" applyFill="1" applyBorder="1" applyAlignment="1" applyProtection="1">
      <alignment horizontal="right" vertical="center"/>
    </xf>
    <xf numFmtId="49" fontId="7" fillId="0" borderId="0" xfId="0" applyNumberFormat="1" applyFont="1" applyFill="1" applyBorder="1" applyAlignment="1" applyProtection="1">
      <alignment horizontal="centerContinuous" vertical="center" wrapText="1"/>
    </xf>
    <xf numFmtId="49" fontId="0" fillId="0" borderId="0" xfId="0" applyNumberFormat="1" applyFill="1" applyBorder="1" applyAlignment="1" applyProtection="1">
      <alignment horizontal="centerContinuous" vertical="center" wrapText="1"/>
    </xf>
    <xf numFmtId="49" fontId="7" fillId="0" borderId="0" xfId="0" applyNumberFormat="1" applyFont="1" applyFill="1" applyBorder="1" applyAlignment="1" applyProtection="1">
      <alignment horizontal="left" vertical="center"/>
    </xf>
    <xf numFmtId="0" fontId="5" fillId="0" borderId="9" xfId="0" quotePrefix="1" applyFont="1" applyFill="1" applyBorder="1" applyAlignment="1" applyProtection="1">
      <alignment horizontal="center" vertical="center" wrapText="1"/>
    </xf>
    <xf numFmtId="42" fontId="0" fillId="0" borderId="10" xfId="0" applyNumberFormat="1" applyFill="1" applyBorder="1" applyAlignment="1" applyProtection="1">
      <alignment horizontal="left" vertical="center"/>
    </xf>
    <xf numFmtId="0" fontId="0" fillId="0" borderId="7" xfId="0" applyFill="1" applyBorder="1" applyAlignment="1" applyProtection="1">
      <alignment vertical="center"/>
    </xf>
    <xf numFmtId="0" fontId="0" fillId="0" borderId="3" xfId="0" applyFill="1" applyBorder="1" applyAlignment="1" applyProtection="1">
      <alignment vertical="center"/>
    </xf>
    <xf numFmtId="42" fontId="0" fillId="0" borderId="11" xfId="0" applyNumberFormat="1" applyFill="1" applyBorder="1" applyAlignment="1" applyProtection="1">
      <alignment horizontal="left" vertical="center"/>
    </xf>
    <xf numFmtId="1" fontId="0" fillId="0" borderId="0" xfId="0" applyNumberFormat="1" applyFill="1" applyBorder="1" applyAlignment="1" applyProtection="1">
      <alignment vertical="center"/>
    </xf>
    <xf numFmtId="164" fontId="0" fillId="0" borderId="0" xfId="0" applyNumberFormat="1" applyFill="1" applyBorder="1" applyAlignment="1" applyProtection="1">
      <alignment horizontal="left" vertical="center"/>
    </xf>
    <xf numFmtId="0" fontId="0" fillId="0" borderId="0" xfId="0" applyFill="1" applyBorder="1" applyAlignment="1" applyProtection="1">
      <alignment horizontal="center" vertical="center"/>
    </xf>
    <xf numFmtId="0" fontId="4" fillId="0" borderId="0" xfId="0" applyFont="1" applyFill="1" applyBorder="1" applyAlignment="1" applyProtection="1">
      <alignment horizontal="right" vertical="center"/>
    </xf>
    <xf numFmtId="0" fontId="8" fillId="0" borderId="12" xfId="0" applyFont="1" applyFill="1" applyBorder="1" applyAlignment="1" applyProtection="1">
      <alignment horizontal="centerContinuous" vertical="center" wrapText="1"/>
    </xf>
    <xf numFmtId="0" fontId="0" fillId="0" borderId="13" xfId="0" quotePrefix="1" applyFill="1" applyBorder="1" applyAlignment="1" applyProtection="1">
      <alignment horizontal="centerContinuous" vertical="center"/>
    </xf>
    <xf numFmtId="37" fontId="1" fillId="0" borderId="14" xfId="0" applyNumberFormat="1" applyFont="1" applyFill="1" applyBorder="1" applyAlignment="1" applyProtection="1">
      <alignment vertical="center"/>
    </xf>
    <xf numFmtId="0" fontId="2" fillId="0" borderId="4" xfId="0" quotePrefix="1" applyFont="1" applyFill="1" applyBorder="1" applyAlignment="1" applyProtection="1">
      <alignment horizontal="left" vertical="center"/>
    </xf>
    <xf numFmtId="0" fontId="0" fillId="0" borderId="4" xfId="0" applyFill="1" applyBorder="1" applyAlignment="1" applyProtection="1">
      <alignment vertical="center"/>
    </xf>
    <xf numFmtId="1" fontId="0" fillId="0" borderId="4" xfId="0" applyNumberFormat="1" applyFill="1" applyBorder="1" applyAlignment="1" applyProtection="1">
      <alignment vertical="center"/>
    </xf>
    <xf numFmtId="164" fontId="0" fillId="0" borderId="4" xfId="0" applyNumberFormat="1" applyFill="1" applyBorder="1" applyAlignment="1" applyProtection="1">
      <alignment horizontal="left" vertical="center"/>
    </xf>
    <xf numFmtId="0" fontId="12" fillId="0" borderId="7" xfId="0" applyFont="1" applyFill="1" applyBorder="1" applyAlignment="1" applyProtection="1">
      <alignment vertical="center"/>
    </xf>
    <xf numFmtId="0" fontId="6" fillId="0" borderId="15" xfId="0" applyFont="1" applyFill="1" applyBorder="1" applyAlignment="1" applyProtection="1">
      <alignment horizontal="left" vertical="center"/>
    </xf>
    <xf numFmtId="42" fontId="0" fillId="0" borderId="16" xfId="0" applyNumberFormat="1" applyFill="1" applyBorder="1" applyAlignment="1" applyProtection="1">
      <alignment horizontal="left" vertical="center"/>
    </xf>
    <xf numFmtId="0" fontId="13" fillId="0" borderId="0" xfId="0" applyFont="1" applyFill="1" applyBorder="1" applyAlignment="1">
      <alignment horizontal="center" vertical="center"/>
    </xf>
    <xf numFmtId="0" fontId="5" fillId="0" borderId="17" xfId="0" quotePrefix="1" applyFont="1" applyFill="1" applyBorder="1" applyAlignment="1" applyProtection="1">
      <alignment horizontal="center" vertical="center" wrapText="1"/>
    </xf>
    <xf numFmtId="42" fontId="0" fillId="0" borderId="17" xfId="0" applyNumberFormat="1" applyFill="1" applyBorder="1" applyAlignment="1" applyProtection="1">
      <alignment horizontal="left" vertical="center"/>
    </xf>
    <xf numFmtId="0" fontId="10" fillId="0" borderId="10" xfId="0" quotePrefix="1" applyFont="1" applyFill="1" applyBorder="1" applyAlignment="1" applyProtection="1">
      <alignment horizontal="center" vertical="center" wrapText="1"/>
    </xf>
    <xf numFmtId="42" fontId="0" fillId="0" borderId="18" xfId="0" applyNumberFormat="1" applyFill="1" applyBorder="1" applyAlignment="1" applyProtection="1">
      <alignment horizontal="left" vertical="center"/>
    </xf>
    <xf numFmtId="0" fontId="0" fillId="0" borderId="19" xfId="0" applyFill="1" applyBorder="1" applyAlignment="1" applyProtection="1">
      <alignment vertical="center"/>
    </xf>
    <xf numFmtId="42" fontId="0" fillId="0" borderId="20" xfId="0" applyNumberFormat="1" applyFill="1" applyBorder="1" applyAlignment="1" applyProtection="1">
      <alignment horizontal="left" vertical="center"/>
    </xf>
    <xf numFmtId="42" fontId="1" fillId="0" borderId="21" xfId="0" applyNumberFormat="1" applyFont="1" applyFill="1" applyBorder="1" applyAlignment="1" applyProtection="1">
      <alignment horizontal="left" vertical="center"/>
    </xf>
    <xf numFmtId="0" fontId="12" fillId="0" borderId="22" xfId="0" applyFont="1" applyFill="1" applyBorder="1" applyAlignment="1" applyProtection="1">
      <alignment horizontal="center" vertical="center"/>
    </xf>
    <xf numFmtId="0" fontId="12" fillId="0" borderId="23" xfId="0" applyFont="1" applyFill="1" applyBorder="1" applyAlignment="1" applyProtection="1">
      <alignment horizontal="center" vertical="center"/>
    </xf>
    <xf numFmtId="42" fontId="0" fillId="0" borderId="24" xfId="0" applyNumberFormat="1" applyFill="1" applyBorder="1" applyAlignment="1" applyProtection="1">
      <alignment horizontal="left" vertical="center"/>
    </xf>
    <xf numFmtId="42" fontId="0" fillId="0" borderId="25" xfId="0" applyNumberFormat="1" applyFill="1" applyBorder="1" applyAlignment="1" applyProtection="1">
      <alignment horizontal="left" vertical="center"/>
    </xf>
    <xf numFmtId="41" fontId="17" fillId="0" borderId="26" xfId="0" applyNumberFormat="1" applyFont="1" applyFill="1" applyBorder="1" applyAlignment="1" applyProtection="1">
      <alignment vertical="center"/>
      <protection locked="0"/>
    </xf>
    <xf numFmtId="42" fontId="17" fillId="0" borderId="26" xfId="2" applyNumberFormat="1" applyFont="1" applyFill="1" applyBorder="1" applyAlignment="1" applyProtection="1">
      <alignment vertical="center"/>
      <protection locked="0"/>
    </xf>
    <xf numFmtId="165" fontId="9" fillId="0" borderId="27" xfId="0" applyNumberFormat="1" applyFont="1" applyFill="1" applyBorder="1" applyAlignment="1" applyProtection="1">
      <alignment vertical="center"/>
      <protection locked="0"/>
    </xf>
    <xf numFmtId="165" fontId="9" fillId="0" borderId="28" xfId="0" applyNumberFormat="1" applyFont="1" applyFill="1" applyBorder="1" applyAlignment="1" applyProtection="1">
      <alignment vertical="center"/>
      <protection locked="0"/>
    </xf>
    <xf numFmtId="41" fontId="17" fillId="0" borderId="28" xfId="0" applyNumberFormat="1" applyFont="1" applyFill="1" applyBorder="1" applyAlignment="1" applyProtection="1">
      <alignment vertical="center"/>
      <protection locked="0"/>
    </xf>
    <xf numFmtId="0" fontId="23" fillId="0" borderId="0" xfId="0" applyFont="1" applyFill="1" applyBorder="1" applyAlignment="1">
      <alignment vertical="center"/>
    </xf>
    <xf numFmtId="0" fontId="4" fillId="0" borderId="0" xfId="0" applyFont="1" applyFill="1" applyBorder="1" applyAlignment="1">
      <alignment horizontal="right" vertical="center"/>
    </xf>
    <xf numFmtId="0" fontId="13" fillId="0" borderId="7"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4" fillId="0" borderId="0" xfId="0" applyFont="1" applyFill="1" applyBorder="1" applyAlignment="1" applyProtection="1">
      <alignment horizontal="right" vertical="center"/>
    </xf>
    <xf numFmtId="0" fontId="0" fillId="0" borderId="0" xfId="0" applyFill="1" applyBorder="1" applyAlignment="1">
      <alignment horizontal="center"/>
    </xf>
    <xf numFmtId="0" fontId="0" fillId="0" borderId="29" xfId="0" applyFill="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42" fontId="0" fillId="0" borderId="33" xfId="0" applyNumberFormat="1" applyFill="1" applyBorder="1" applyAlignment="1" applyProtection="1">
      <alignment horizontal="left" vertical="center"/>
    </xf>
    <xf numFmtId="42" fontId="0" fillId="0" borderId="34" xfId="0" applyNumberFormat="1" applyFill="1" applyBorder="1" applyAlignment="1" applyProtection="1">
      <alignment horizontal="left" vertical="center"/>
    </xf>
    <xf numFmtId="0" fontId="0" fillId="0" borderId="3" xfId="0" applyBorder="1"/>
    <xf numFmtId="49" fontId="4" fillId="0" borderId="0" xfId="0" applyNumberFormat="1" applyFont="1" applyFill="1" applyBorder="1" applyAlignment="1" applyProtection="1">
      <alignment horizontal="left" vertical="center" wrapText="1"/>
    </xf>
    <xf numFmtId="41" fontId="9" fillId="0" borderId="26" xfId="0" applyNumberFormat="1" applyFont="1" applyFill="1" applyBorder="1" applyAlignment="1" applyProtection="1">
      <alignment vertical="center"/>
      <protection locked="0"/>
    </xf>
    <xf numFmtId="0" fontId="0" fillId="0" borderId="0" xfId="0" applyBorder="1" applyAlignment="1">
      <alignment horizontal="left" vertical="center" wrapText="1" indent="1"/>
    </xf>
    <xf numFmtId="42" fontId="9" fillId="0" borderId="26" xfId="2" applyNumberFormat="1" applyFont="1" applyFill="1" applyBorder="1" applyAlignment="1" applyProtection="1">
      <alignment vertical="center"/>
      <protection locked="0"/>
    </xf>
    <xf numFmtId="0" fontId="12" fillId="0" borderId="35"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165" fontId="9" fillId="0" borderId="36" xfId="0" applyNumberFormat="1" applyFont="1" applyFill="1" applyBorder="1" applyAlignment="1" applyProtection="1">
      <alignment vertical="center"/>
      <protection locked="0"/>
    </xf>
    <xf numFmtId="0" fontId="5" fillId="0" borderId="33" xfId="0" quotePrefix="1" applyFont="1" applyFill="1" applyBorder="1" applyAlignment="1" applyProtection="1">
      <alignment horizontal="center" vertical="center" wrapText="1"/>
    </xf>
    <xf numFmtId="0" fontId="5" fillId="0" borderId="37" xfId="0" quotePrefix="1" applyFont="1" applyFill="1" applyBorder="1" applyAlignment="1" applyProtection="1">
      <alignment horizontal="center" vertical="center" wrapText="1"/>
    </xf>
    <xf numFmtId="0" fontId="10" fillId="0" borderId="34" xfId="0" quotePrefix="1" applyFont="1" applyFill="1" applyBorder="1" applyAlignment="1" applyProtection="1">
      <alignment horizontal="center" vertical="center" wrapText="1"/>
    </xf>
    <xf numFmtId="0" fontId="14" fillId="0" borderId="4" xfId="0" applyFont="1" applyFill="1" applyBorder="1" applyAlignment="1" applyProtection="1">
      <alignment horizontal="centerContinuous" vertical="center"/>
    </xf>
    <xf numFmtId="0" fontId="4" fillId="0" borderId="4" xfId="0" applyFont="1" applyFill="1" applyBorder="1" applyAlignment="1" applyProtection="1">
      <alignment horizontal="centerContinuous" vertical="center"/>
    </xf>
    <xf numFmtId="0" fontId="4" fillId="0" borderId="4" xfId="0" quotePrefix="1" applyFont="1" applyFill="1" applyBorder="1" applyAlignment="1" applyProtection="1">
      <alignment horizontal="centerContinuous" vertical="center"/>
    </xf>
    <xf numFmtId="0" fontId="4" fillId="0" borderId="5" xfId="0" applyFont="1" applyFill="1" applyBorder="1" applyAlignment="1" applyProtection="1">
      <alignment horizontal="centerContinuous" vertical="center"/>
    </xf>
    <xf numFmtId="0" fontId="0" fillId="0" borderId="0" xfId="0" applyBorder="1" applyAlignment="1">
      <alignment horizontal="left" vertical="center" wrapText="1"/>
    </xf>
    <xf numFmtId="42" fontId="26" fillId="0" borderId="26" xfId="2" applyNumberFormat="1" applyFont="1" applyFill="1" applyBorder="1" applyAlignment="1" applyProtection="1">
      <alignment vertical="center"/>
      <protection locked="0"/>
    </xf>
    <xf numFmtId="0" fontId="14" fillId="0" borderId="7" xfId="0" applyFont="1" applyFill="1" applyBorder="1" applyAlignment="1" applyProtection="1">
      <alignment horizontal="center" vertical="center"/>
    </xf>
    <xf numFmtId="42" fontId="18" fillId="0" borderId="10" xfId="0" applyNumberFormat="1" applyFont="1" applyFill="1" applyBorder="1" applyAlignment="1" applyProtection="1">
      <alignment horizontal="left" vertical="center"/>
    </xf>
    <xf numFmtId="0" fontId="0" fillId="0" borderId="39" xfId="0" applyBorder="1"/>
    <xf numFmtId="0" fontId="0" fillId="0" borderId="41" xfId="0" applyBorder="1"/>
    <xf numFmtId="0" fontId="0" fillId="0" borderId="39" xfId="0" pivotButton="1" applyBorder="1"/>
    <xf numFmtId="0" fontId="0" fillId="0" borderId="42" xfId="0" applyBorder="1"/>
    <xf numFmtId="0" fontId="31" fillId="0" borderId="45" xfId="0" quotePrefix="1" applyFont="1" applyFill="1" applyBorder="1" applyAlignment="1" applyProtection="1">
      <alignment horizontal="center" vertical="center" wrapText="1"/>
    </xf>
    <xf numFmtId="0" fontId="31" fillId="0" borderId="46" xfId="0" quotePrefix="1" applyFont="1" applyFill="1" applyBorder="1" applyAlignment="1" applyProtection="1">
      <alignment horizontal="center" vertical="center" wrapText="1"/>
    </xf>
    <xf numFmtId="0" fontId="31" fillId="0" borderId="47" xfId="0" applyFont="1" applyFill="1" applyBorder="1" applyAlignment="1" applyProtection="1">
      <alignment horizontal="center" vertical="center" wrapText="1"/>
    </xf>
    <xf numFmtId="0" fontId="32" fillId="0" borderId="0" xfId="0" applyFont="1" applyFill="1" applyBorder="1" applyAlignment="1" applyProtection="1">
      <alignment horizontal="left" wrapText="1"/>
    </xf>
    <xf numFmtId="0" fontId="0" fillId="0" borderId="48" xfId="0" applyBorder="1"/>
    <xf numFmtId="0" fontId="0" fillId="0" borderId="49" xfId="0" applyBorder="1"/>
    <xf numFmtId="0" fontId="15" fillId="0" borderId="0" xfId="0" applyFont="1" applyProtection="1"/>
    <xf numFmtId="0" fontId="4" fillId="0" borderId="0" xfId="0" quotePrefix="1" applyFont="1" applyAlignment="1" applyProtection="1">
      <alignment horizontal="center"/>
    </xf>
    <xf numFmtId="0" fontId="15" fillId="0" borderId="6" xfId="0" applyFont="1" applyBorder="1" applyProtection="1"/>
    <xf numFmtId="0" fontId="15" fillId="0" borderId="1" xfId="0" applyFont="1" applyFill="1" applyBorder="1" applyAlignment="1" applyProtection="1">
      <alignment vertical="center"/>
    </xf>
    <xf numFmtId="0" fontId="4" fillId="0" borderId="1" xfId="0" quotePrefix="1" applyFont="1" applyFill="1" applyBorder="1" applyAlignment="1" applyProtection="1">
      <alignment horizontal="center" vertical="center"/>
    </xf>
    <xf numFmtId="0" fontId="15" fillId="0" borderId="2" xfId="0" applyFont="1" applyFill="1" applyBorder="1" applyAlignment="1" applyProtection="1">
      <alignment vertical="center"/>
    </xf>
    <xf numFmtId="0" fontId="15" fillId="0" borderId="7" xfId="0" applyFont="1" applyBorder="1" applyProtection="1"/>
    <xf numFmtId="0" fontId="23" fillId="0" borderId="0" xfId="0" applyFont="1" applyFill="1" applyBorder="1" applyAlignment="1" applyProtection="1">
      <alignment horizontal="left" vertical="center"/>
    </xf>
    <xf numFmtId="0" fontId="15" fillId="0" borderId="3" xfId="0" applyFont="1" applyFill="1" applyBorder="1" applyAlignment="1" applyProtection="1">
      <alignment vertical="center"/>
    </xf>
    <xf numFmtId="0" fontId="4" fillId="0" borderId="0" xfId="0" quotePrefix="1" applyFont="1" applyFill="1" applyBorder="1" applyAlignment="1" applyProtection="1">
      <alignment horizontal="center" vertical="center"/>
    </xf>
    <xf numFmtId="0" fontId="15" fillId="0" borderId="0" xfId="0" applyFont="1" applyFill="1" applyBorder="1" applyProtection="1"/>
    <xf numFmtId="42" fontId="15" fillId="0" borderId="9" xfId="0" applyNumberFormat="1" applyFont="1" applyFill="1" applyBorder="1" applyAlignment="1" applyProtection="1">
      <alignment vertical="center"/>
    </xf>
    <xf numFmtId="0" fontId="14" fillId="0" borderId="0" xfId="0" quotePrefix="1" applyFont="1" applyFill="1" applyBorder="1" applyAlignment="1" applyProtection="1">
      <alignment horizontal="center" vertical="center"/>
    </xf>
    <xf numFmtId="42" fontId="15" fillId="0" borderId="0" xfId="0" applyNumberFormat="1" applyFont="1" applyFill="1" applyBorder="1" applyAlignment="1" applyProtection="1">
      <alignment vertical="center"/>
    </xf>
    <xf numFmtId="0" fontId="13" fillId="0" borderId="0" xfId="0" quotePrefix="1" applyFont="1" applyFill="1" applyBorder="1" applyAlignment="1" applyProtection="1">
      <alignment horizontal="right" vertical="center"/>
    </xf>
    <xf numFmtId="0" fontId="13" fillId="0" borderId="0" xfId="0" quotePrefix="1" applyFont="1" applyFill="1" applyBorder="1" applyAlignment="1" applyProtection="1">
      <alignment horizontal="center" vertical="center"/>
    </xf>
    <xf numFmtId="0" fontId="0" fillId="0" borderId="0" xfId="0" applyBorder="1" applyAlignment="1" applyProtection="1"/>
    <xf numFmtId="166" fontId="30" fillId="0" borderId="0" xfId="2" applyNumberFormat="1" applyFont="1" applyFill="1" applyBorder="1" applyAlignment="1" applyProtection="1">
      <alignment horizontal="center" vertical="center"/>
    </xf>
    <xf numFmtId="0" fontId="15" fillId="0" borderId="7" xfId="0" applyFont="1" applyFill="1" applyBorder="1" applyProtection="1"/>
    <xf numFmtId="0" fontId="30" fillId="0" borderId="0" xfId="0" applyFont="1" applyFill="1" applyBorder="1" applyAlignment="1" applyProtection="1">
      <alignment horizontal="center" vertical="center"/>
    </xf>
    <xf numFmtId="0" fontId="15" fillId="0" borderId="0" xfId="0" applyFont="1" applyFill="1" applyProtection="1"/>
    <xf numFmtId="0" fontId="30" fillId="0" borderId="0" xfId="0" applyFont="1" applyFill="1" applyBorder="1" applyAlignment="1" applyProtection="1">
      <alignment horizontal="center" vertical="top"/>
    </xf>
    <xf numFmtId="0" fontId="13" fillId="0" borderId="0" xfId="0" applyFont="1" applyFill="1" applyBorder="1" applyAlignment="1" applyProtection="1">
      <alignment horizontal="right" vertical="center"/>
    </xf>
    <xf numFmtId="0" fontId="14" fillId="0" borderId="0" xfId="0" applyFont="1" applyFill="1" applyBorder="1" applyAlignment="1" applyProtection="1">
      <alignment vertical="center"/>
    </xf>
    <xf numFmtId="166" fontId="9" fillId="0" borderId="0" xfId="2" applyNumberFormat="1" applyFont="1" applyFill="1" applyBorder="1" applyAlignment="1" applyProtection="1">
      <alignment vertical="center"/>
    </xf>
    <xf numFmtId="0" fontId="15" fillId="0" borderId="0" xfId="0" applyFont="1" applyFill="1" applyBorder="1" applyAlignment="1" applyProtection="1">
      <alignment horizontal="right" vertical="center"/>
    </xf>
    <xf numFmtId="0" fontId="13" fillId="0" borderId="0" xfId="0" applyFont="1" applyFill="1" applyBorder="1" applyAlignment="1" applyProtection="1">
      <alignment horizontal="left" vertical="center" indent="1"/>
    </xf>
    <xf numFmtId="41" fontId="17" fillId="0" borderId="0" xfId="0" applyNumberFormat="1" applyFont="1" applyFill="1" applyBorder="1" applyAlignment="1" applyProtection="1">
      <alignment vertical="center"/>
    </xf>
    <xf numFmtId="41" fontId="19" fillId="0" borderId="9" xfId="0" applyNumberFormat="1" applyFont="1" applyFill="1" applyBorder="1" applyAlignment="1" applyProtection="1">
      <alignment vertical="center"/>
    </xf>
    <xf numFmtId="0" fontId="4" fillId="0" borderId="0" xfId="0" quotePrefix="1" applyFont="1" applyFill="1" applyBorder="1" applyAlignment="1" applyProtection="1">
      <alignment horizontal="right" vertical="center"/>
    </xf>
    <xf numFmtId="41" fontId="19" fillId="0" borderId="0" xfId="0" applyNumberFormat="1" applyFont="1" applyFill="1" applyBorder="1" applyAlignment="1" applyProtection="1">
      <alignment vertical="center"/>
    </xf>
    <xf numFmtId="10" fontId="18" fillId="0" borderId="0" xfId="3" applyNumberFormat="1" applyFont="1" applyFill="1" applyBorder="1" applyAlignment="1" applyProtection="1">
      <alignment vertical="center"/>
    </xf>
    <xf numFmtId="0" fontId="15" fillId="0" borderId="0" xfId="0" applyFont="1" applyAlignment="1" applyProtection="1">
      <alignment vertical="center"/>
    </xf>
    <xf numFmtId="0" fontId="15" fillId="0" borderId="0" xfId="0" applyFont="1" applyBorder="1" applyProtection="1"/>
    <xf numFmtId="0" fontId="15" fillId="0" borderId="0" xfId="0" quotePrefix="1" applyFont="1" applyFill="1" applyAlignment="1" applyProtection="1">
      <alignment horizontal="right"/>
    </xf>
    <xf numFmtId="166" fontId="15" fillId="0" borderId="0" xfId="0" applyNumberFormat="1" applyFont="1" applyFill="1" applyProtection="1"/>
    <xf numFmtId="0" fontId="13" fillId="0" borderId="0" xfId="0" applyFont="1" applyFill="1" applyBorder="1" applyAlignment="1" applyProtection="1">
      <alignment horizontal="center" vertical="center"/>
    </xf>
    <xf numFmtId="42" fontId="17" fillId="0" borderId="0" xfId="2" applyNumberFormat="1" applyFont="1" applyFill="1" applyBorder="1" applyAlignment="1" applyProtection="1">
      <alignment vertical="center"/>
    </xf>
    <xf numFmtId="0" fontId="14" fillId="0" borderId="0" xfId="0" applyFont="1" applyFill="1" applyBorder="1" applyAlignment="1" applyProtection="1">
      <alignment horizontal="center" vertical="center"/>
    </xf>
    <xf numFmtId="0" fontId="15" fillId="0" borderId="0" xfId="0" applyFont="1" applyAlignment="1" applyProtection="1">
      <alignment horizontal="right"/>
    </xf>
    <xf numFmtId="0" fontId="15" fillId="0" borderId="0" xfId="0" applyFont="1" applyFill="1" applyBorder="1" applyAlignment="1" applyProtection="1">
      <alignment horizontal="left" vertical="center"/>
    </xf>
    <xf numFmtId="166" fontId="15" fillId="0" borderId="0" xfId="0" applyNumberFormat="1" applyFont="1" applyFill="1" applyBorder="1" applyAlignment="1" applyProtection="1">
      <alignment vertical="center"/>
    </xf>
    <xf numFmtId="6" fontId="0" fillId="0" borderId="9" xfId="0" applyNumberFormat="1" applyFill="1" applyBorder="1" applyAlignment="1" applyProtection="1">
      <alignment vertical="center"/>
    </xf>
    <xf numFmtId="166" fontId="4" fillId="0" borderId="0" xfId="0" applyNumberFormat="1" applyFont="1" applyFill="1" applyBorder="1" applyAlignment="1" applyProtection="1">
      <alignment vertical="center"/>
    </xf>
    <xf numFmtId="41" fontId="18" fillId="0" borderId="0" xfId="0" applyNumberFormat="1" applyFont="1" applyFill="1" applyBorder="1" applyAlignment="1" applyProtection="1">
      <alignment vertical="center"/>
    </xf>
    <xf numFmtId="5" fontId="15" fillId="0" borderId="0" xfId="0" applyNumberFormat="1" applyFont="1" applyFill="1" applyBorder="1" applyAlignment="1" applyProtection="1">
      <alignment vertical="center"/>
    </xf>
    <xf numFmtId="42" fontId="19" fillId="0" borderId="21" xfId="0" applyNumberFormat="1" applyFont="1" applyFill="1" applyBorder="1" applyAlignment="1" applyProtection="1">
      <alignment vertical="center"/>
    </xf>
    <xf numFmtId="42" fontId="19" fillId="0" borderId="0" xfId="0" applyNumberFormat="1" applyFont="1" applyFill="1" applyBorder="1" applyAlignment="1" applyProtection="1">
      <alignment vertical="center"/>
    </xf>
    <xf numFmtId="42" fontId="30" fillId="0" borderId="44" xfId="0" applyNumberFormat="1" applyFont="1" applyFill="1" applyBorder="1" applyAlignment="1" applyProtection="1">
      <alignment horizontal="center"/>
    </xf>
    <xf numFmtId="0" fontId="15" fillId="0" borderId="8" xfId="0" applyFont="1" applyBorder="1" applyProtection="1"/>
    <xf numFmtId="0" fontId="15" fillId="0" borderId="4" xfId="0" applyFont="1" applyFill="1" applyBorder="1" applyAlignment="1" applyProtection="1">
      <alignment vertical="center"/>
    </xf>
    <xf numFmtId="0" fontId="4" fillId="0" borderId="4" xfId="0" quotePrefix="1" applyFont="1" applyFill="1" applyBorder="1" applyAlignment="1" applyProtection="1">
      <alignment horizontal="center" vertical="center"/>
    </xf>
    <xf numFmtId="0" fontId="30" fillId="0" borderId="4" xfId="0" applyFont="1" applyFill="1" applyBorder="1" applyAlignment="1" applyProtection="1">
      <alignment horizontal="center" vertical="top"/>
    </xf>
    <xf numFmtId="0" fontId="15" fillId="0" borderId="5" xfId="0" applyFont="1" applyFill="1" applyBorder="1" applyAlignment="1" applyProtection="1">
      <alignment vertical="center"/>
    </xf>
    <xf numFmtId="0" fontId="4" fillId="0" borderId="0" xfId="0" quotePrefix="1" applyFont="1" applyAlignment="1" applyProtection="1">
      <alignment horizontal="left"/>
    </xf>
    <xf numFmtId="0" fontId="4" fillId="0" borderId="0" xfId="0" applyFont="1" applyProtection="1"/>
    <xf numFmtId="0" fontId="13" fillId="0" borderId="0" xfId="0" applyFont="1" applyFill="1" applyBorder="1" applyAlignment="1" applyProtection="1">
      <alignment vertical="center"/>
    </xf>
    <xf numFmtId="0" fontId="13" fillId="0" borderId="0"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Fill="1" applyBorder="1" applyAlignment="1" applyProtection="1">
      <alignment vertical="center"/>
    </xf>
    <xf numFmtId="0" fontId="0" fillId="0" borderId="0" xfId="0" applyFill="1" applyBorder="1" applyAlignment="1" applyProtection="1">
      <alignment vertical="center"/>
    </xf>
    <xf numFmtId="0" fontId="22" fillId="0" borderId="0" xfId="0" applyFont="1" applyFill="1" applyBorder="1" applyAlignment="1" applyProtection="1">
      <alignment vertical="center"/>
    </xf>
    <xf numFmtId="0" fontId="11" fillId="0" borderId="0" xfId="0" applyFont="1" applyFill="1" applyBorder="1" applyAlignment="1" applyProtection="1">
      <alignment horizontal="left" vertical="center"/>
    </xf>
    <xf numFmtId="0" fontId="12" fillId="0" borderId="0" xfId="0" applyFont="1" applyFill="1" applyBorder="1" applyAlignment="1" applyProtection="1">
      <alignment vertical="center"/>
    </xf>
    <xf numFmtId="0" fontId="22" fillId="0" borderId="0" xfId="0" applyFont="1" applyBorder="1" applyAlignment="1" applyProtection="1">
      <alignment vertical="center" wrapText="1"/>
    </xf>
    <xf numFmtId="0" fontId="0" fillId="0" borderId="0" xfId="0"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167" fontId="15" fillId="0" borderId="9" xfId="3" applyNumberFormat="1" applyFont="1" applyFill="1" applyBorder="1" applyAlignment="1" applyProtection="1">
      <alignment vertical="center"/>
    </xf>
    <xf numFmtId="0" fontId="13" fillId="0" borderId="6" xfId="0" applyFont="1" applyBorder="1" applyAlignment="1" applyProtection="1">
      <alignment horizontal="center"/>
    </xf>
    <xf numFmtId="0" fontId="0" fillId="0" borderId="1" xfId="0" applyBorder="1" applyProtection="1"/>
    <xf numFmtId="0" fontId="0" fillId="0" borderId="2" xfId="0" applyBorder="1" applyProtection="1"/>
    <xf numFmtId="0" fontId="13" fillId="0" borderId="7" xfId="0" quotePrefix="1" applyFont="1" applyFill="1" applyBorder="1" applyAlignment="1" applyProtection="1">
      <alignment horizontal="right" vertical="center"/>
    </xf>
    <xf numFmtId="0" fontId="16" fillId="0" borderId="0" xfId="0" applyFont="1" applyFill="1" applyBorder="1" applyAlignment="1" applyProtection="1">
      <alignment vertical="center"/>
    </xf>
    <xf numFmtId="0" fontId="9" fillId="0" borderId="0" xfId="0" applyFont="1" applyBorder="1" applyAlignment="1" applyProtection="1">
      <alignment vertical="center"/>
    </xf>
    <xf numFmtId="0" fontId="13" fillId="0" borderId="7" xfId="0" applyFont="1" applyFill="1" applyBorder="1" applyAlignment="1" applyProtection="1">
      <alignment horizontal="right" vertical="center"/>
    </xf>
    <xf numFmtId="0" fontId="0" fillId="0" borderId="9" xfId="0" applyBorder="1" applyAlignment="1" applyProtection="1">
      <alignment vertical="center"/>
    </xf>
    <xf numFmtId="49" fontId="0" fillId="0" borderId="3" xfId="0" applyNumberFormat="1" applyFill="1" applyBorder="1" applyAlignment="1" applyProtection="1">
      <alignment horizontal="centerContinuous" vertical="center" wrapText="1"/>
    </xf>
    <xf numFmtId="0" fontId="13" fillId="0" borderId="7" xfId="0" applyFont="1" applyBorder="1" applyAlignment="1" applyProtection="1">
      <alignment horizontal="center"/>
    </xf>
    <xf numFmtId="0" fontId="0" fillId="0" borderId="3" xfId="0" applyBorder="1" applyProtection="1"/>
    <xf numFmtId="0" fontId="4" fillId="0" borderId="0" xfId="0" applyFont="1" applyAlignment="1" applyProtection="1">
      <alignment horizontal="centerContinuous" vertical="center"/>
    </xf>
    <xf numFmtId="0" fontId="13" fillId="0" borderId="7" xfId="0" applyFont="1" applyFill="1" applyBorder="1" applyAlignment="1" applyProtection="1">
      <alignment horizontal="center" vertical="center" wrapText="1"/>
    </xf>
    <xf numFmtId="0" fontId="4" fillId="0" borderId="35" xfId="0" applyFont="1" applyBorder="1" applyAlignment="1" applyProtection="1">
      <alignment horizontal="center" wrapText="1"/>
    </xf>
    <xf numFmtId="0" fontId="0" fillId="0" borderId="3" xfId="0" applyFill="1" applyBorder="1" applyAlignment="1" applyProtection="1">
      <alignment vertical="center" wrapText="1"/>
    </xf>
    <xf numFmtId="0" fontId="0" fillId="0" borderId="0" xfId="0" applyAlignment="1" applyProtection="1">
      <alignment wrapText="1"/>
    </xf>
    <xf numFmtId="0" fontId="0" fillId="0" borderId="7" xfId="0" applyBorder="1" applyAlignment="1" applyProtection="1">
      <alignment vertical="center"/>
    </xf>
    <xf numFmtId="0" fontId="0" fillId="0" borderId="3" xfId="0" applyBorder="1" applyAlignment="1" applyProtection="1">
      <alignment vertical="center"/>
    </xf>
    <xf numFmtId="165" fontId="4" fillId="0" borderId="38" xfId="0" applyNumberFormat="1" applyFont="1" applyFill="1" applyBorder="1" applyAlignment="1" applyProtection="1">
      <alignment vertical="center"/>
    </xf>
    <xf numFmtId="165" fontId="4" fillId="0" borderId="0" xfId="0" applyNumberFormat="1" applyFont="1" applyFill="1" applyBorder="1" applyAlignment="1" applyProtection="1">
      <alignment vertical="center"/>
    </xf>
    <xf numFmtId="0" fontId="4" fillId="2" borderId="0" xfId="0" applyNumberFormat="1" applyFont="1" applyFill="1" applyBorder="1" applyAlignment="1" applyProtection="1">
      <alignment horizontal="centerContinuous"/>
    </xf>
    <xf numFmtId="0" fontId="0" fillId="0" borderId="7" xfId="0" applyBorder="1" applyProtection="1"/>
    <xf numFmtId="165" fontId="14" fillId="0" borderId="38" xfId="0" applyNumberFormat="1" applyFont="1" applyFill="1" applyBorder="1" applyAlignment="1" applyProtection="1">
      <alignment vertical="center"/>
    </xf>
    <xf numFmtId="164" fontId="0" fillId="0" borderId="3" xfId="0" applyNumberFormat="1" applyFill="1" applyBorder="1" applyAlignment="1" applyProtection="1">
      <alignment horizontal="left" vertical="center"/>
    </xf>
    <xf numFmtId="164" fontId="0" fillId="0" borderId="5" xfId="0" applyNumberFormat="1" applyFill="1" applyBorder="1" applyAlignment="1" applyProtection="1">
      <alignment horizontal="left" vertical="center"/>
    </xf>
    <xf numFmtId="0" fontId="0" fillId="0" borderId="0" xfId="0" applyFill="1" applyBorder="1" applyAlignment="1" applyProtection="1">
      <alignment vertical="center"/>
      <protection locked="0"/>
    </xf>
    <xf numFmtId="0" fontId="0" fillId="0" borderId="0" xfId="0" applyBorder="1" applyAlignment="1" applyProtection="1">
      <alignment vertical="center"/>
      <protection locked="0"/>
    </xf>
    <xf numFmtId="4" fontId="0" fillId="0" borderId="1" xfId="0" applyNumberFormat="1" applyFill="1" applyBorder="1"/>
    <xf numFmtId="4" fontId="0" fillId="0" borderId="0" xfId="0" applyNumberFormat="1" applyFill="1" applyBorder="1" applyAlignment="1">
      <alignment vertical="center"/>
    </xf>
    <xf numFmtId="4" fontId="0" fillId="0" borderId="0" xfId="0" applyNumberFormat="1" applyBorder="1" applyAlignment="1">
      <alignment horizontal="left" vertical="center" wrapText="1" indent="1"/>
    </xf>
    <xf numFmtId="4" fontId="0" fillId="0" borderId="0" xfId="0" applyNumberFormat="1" applyBorder="1"/>
    <xf numFmtId="4" fontId="11" fillId="0" borderId="0" xfId="1" quotePrefix="1" applyNumberFormat="1" applyFont="1" applyFill="1" applyBorder="1" applyAlignment="1">
      <alignment horizontal="left" vertical="center"/>
    </xf>
    <xf numFmtId="4" fontId="0" fillId="0" borderId="40" xfId="0" applyNumberFormat="1" applyBorder="1"/>
    <xf numFmtId="4" fontId="0" fillId="0" borderId="43" xfId="0" applyNumberFormat="1" applyBorder="1"/>
    <xf numFmtId="4" fontId="0" fillId="0" borderId="50" xfId="0" applyNumberFormat="1" applyBorder="1"/>
    <xf numFmtId="4" fontId="0" fillId="0" borderId="0" xfId="0" applyNumberFormat="1"/>
    <xf numFmtId="0" fontId="0" fillId="0" borderId="40" xfId="0" applyBorder="1"/>
    <xf numFmtId="0" fontId="0" fillId="0" borderId="68" xfId="0" pivotButton="1" applyBorder="1"/>
    <xf numFmtId="0" fontId="22" fillId="0" borderId="4" xfId="0" applyFont="1" applyFill="1" applyBorder="1" applyProtection="1"/>
    <xf numFmtId="4" fontId="0" fillId="0" borderId="0" xfId="0" applyNumberFormat="1" applyAlignment="1">
      <alignment horizontal="right"/>
    </xf>
    <xf numFmtId="0" fontId="0" fillId="0" borderId="68" xfId="0" applyBorder="1"/>
    <xf numFmtId="0" fontId="36" fillId="0" borderId="0" xfId="0" applyFont="1" applyFill="1" applyAlignment="1">
      <alignment horizontal="left"/>
    </xf>
    <xf numFmtId="0" fontId="38" fillId="0" borderId="0" xfId="0" applyFont="1" applyFill="1" applyAlignment="1">
      <alignment horizontal="left"/>
    </xf>
    <xf numFmtId="0" fontId="39" fillId="0" borderId="0" xfId="0" applyFont="1" applyFill="1" applyAlignment="1">
      <alignment horizontal="left"/>
    </xf>
    <xf numFmtId="4" fontId="40" fillId="0" borderId="0" xfId="0" applyNumberFormat="1" applyFont="1" applyFill="1" applyAlignment="1">
      <alignment horizontal="right"/>
    </xf>
    <xf numFmtId="0" fontId="41" fillId="3" borderId="69" xfId="5"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37" fillId="0" borderId="0" xfId="0" applyFont="1" applyFill="1" applyAlignment="1">
      <alignment horizontal="left"/>
    </xf>
    <xf numFmtId="0" fontId="3" fillId="0" borderId="0" xfId="0" applyFont="1"/>
    <xf numFmtId="0" fontId="41" fillId="4" borderId="69" xfId="5" applyFont="1" applyFill="1" applyBorder="1" applyAlignment="1">
      <alignment horizontal="center" wrapText="1"/>
    </xf>
    <xf numFmtId="0" fontId="41" fillId="5" borderId="69" xfId="5" applyFont="1" applyFill="1" applyBorder="1" applyAlignment="1">
      <alignment horizontal="center" wrapText="1"/>
    </xf>
    <xf numFmtId="0" fontId="24" fillId="0" borderId="0" xfId="0" applyFont="1" applyAlignment="1">
      <alignment horizontal="center"/>
    </xf>
    <xf numFmtId="0" fontId="13" fillId="0" borderId="0" xfId="0" applyFont="1" applyFill="1" applyBorder="1" applyAlignment="1">
      <alignment horizontal="left" vertical="center" wrapText="1"/>
    </xf>
    <xf numFmtId="0" fontId="0" fillId="0" borderId="0" xfId="0" applyBorder="1" applyAlignment="1">
      <alignment horizontal="left" vertical="center" wrapText="1"/>
    </xf>
    <xf numFmtId="0" fontId="3" fillId="0" borderId="0" xfId="0" applyFont="1" applyFill="1" applyBorder="1" applyAlignment="1">
      <alignment horizontal="left" vertical="top" wrapText="1" indent="1"/>
    </xf>
    <xf numFmtId="0" fontId="0" fillId="0" borderId="0" xfId="0" applyBorder="1" applyAlignment="1">
      <alignment horizontal="left" vertical="top" wrapText="1" indent="1"/>
    </xf>
    <xf numFmtId="0" fontId="3" fillId="0" borderId="0" xfId="0" applyFont="1" applyBorder="1" applyAlignment="1">
      <alignment horizontal="left" vertical="center" wrapText="1" indent="1"/>
    </xf>
    <xf numFmtId="0" fontId="0" fillId="0" borderId="0" xfId="0" applyBorder="1" applyAlignment="1">
      <alignment horizontal="left" vertical="center" wrapText="1" indent="1"/>
    </xf>
    <xf numFmtId="0" fontId="12" fillId="0" borderId="0" xfId="0" applyFont="1" applyFill="1" applyBorder="1" applyAlignment="1">
      <alignment horizontal="left" vertical="top" wrapText="1" indent="1"/>
    </xf>
    <xf numFmtId="0" fontId="12" fillId="0" borderId="0" xfId="0" applyFont="1" applyBorder="1" applyAlignment="1">
      <alignment horizontal="left" vertical="top" wrapText="1" inden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4" xfId="0" applyFill="1"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1" xfId="0" applyFill="1" applyBorder="1" applyAlignment="1">
      <alignment horizontal="center" vertical="center" wrapText="1"/>
    </xf>
    <xf numFmtId="0" fontId="14" fillId="0" borderId="57" xfId="0" quotePrefix="1" applyFont="1" applyFill="1"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34" xfId="0" applyBorder="1" applyAlignment="1" applyProtection="1">
      <alignment horizontal="center" vertical="center" wrapText="1"/>
    </xf>
    <xf numFmtId="0" fontId="24" fillId="0" borderId="0" xfId="0" applyFont="1" applyAlignment="1" applyProtection="1">
      <alignment horizontal="center"/>
    </xf>
    <xf numFmtId="0" fontId="27" fillId="0" borderId="0" xfId="0" applyFont="1" applyBorder="1" applyAlignment="1" applyProtection="1">
      <alignment horizontal="left" indent="1"/>
    </xf>
    <xf numFmtId="0" fontId="20" fillId="0" borderId="0" xfId="0" applyFont="1" applyAlignment="1" applyProtection="1"/>
    <xf numFmtId="0" fontId="0" fillId="0" borderId="61" xfId="0" applyBorder="1" applyAlignment="1" applyProtection="1">
      <alignment vertical="center"/>
      <protection locked="0"/>
    </xf>
    <xf numFmtId="0" fontId="0" fillId="0" borderId="62" xfId="0" applyBorder="1" applyAlignment="1" applyProtection="1">
      <alignment vertical="center"/>
      <protection locked="0"/>
    </xf>
    <xf numFmtId="0" fontId="0" fillId="0" borderId="63" xfId="0" applyBorder="1" applyAlignment="1" applyProtection="1">
      <alignment vertical="center"/>
      <protection locked="0"/>
    </xf>
    <xf numFmtId="0" fontId="22" fillId="0" borderId="0" xfId="0" applyFont="1" applyBorder="1" applyAlignment="1" applyProtection="1">
      <alignment vertical="center" wrapText="1"/>
    </xf>
    <xf numFmtId="0" fontId="13" fillId="0" borderId="0" xfId="0" applyFont="1" applyFill="1" applyBorder="1" applyAlignment="1" applyProtection="1">
      <alignment vertical="center"/>
    </xf>
    <xf numFmtId="0" fontId="13" fillId="0" borderId="0" xfId="0" applyFont="1" applyAlignment="1" applyProtection="1"/>
    <xf numFmtId="0" fontId="13" fillId="0" borderId="0" xfId="0" applyFont="1" applyBorder="1" applyAlignment="1" applyProtection="1"/>
    <xf numFmtId="0" fontId="0" fillId="0" borderId="0" xfId="0" applyAlignment="1" applyProtection="1"/>
    <xf numFmtId="0" fontId="13" fillId="0" borderId="0" xfId="0" applyFont="1" applyFill="1" applyBorder="1" applyAlignment="1" applyProtection="1">
      <alignment horizontal="left" vertical="center"/>
    </xf>
    <xf numFmtId="49" fontId="27" fillId="0" borderId="0" xfId="0" applyNumberFormat="1" applyFont="1" applyFill="1" applyBorder="1" applyAlignment="1" applyProtection="1">
      <alignment horizontal="left" vertical="center" wrapText="1" indent="1"/>
    </xf>
    <xf numFmtId="0" fontId="20" fillId="0" borderId="0" xfId="0" applyFont="1" applyAlignment="1" applyProtection="1">
      <alignment vertical="center" wrapText="1"/>
    </xf>
    <xf numFmtId="0" fontId="4" fillId="0" borderId="1" xfId="0" applyFont="1" applyFill="1" applyBorder="1" applyAlignment="1" applyProtection="1">
      <alignment horizontal="right" vertical="center" wrapText="1"/>
    </xf>
    <xf numFmtId="0" fontId="0" fillId="0" borderId="59" xfId="0" applyBorder="1" applyAlignment="1" applyProtection="1">
      <alignment wrapText="1"/>
    </xf>
    <xf numFmtId="0" fontId="4" fillId="0" borderId="64" xfId="0" applyFont="1" applyFill="1" applyBorder="1" applyAlignment="1" applyProtection="1">
      <alignment horizontal="left" vertical="center" wrapText="1" indent="1"/>
    </xf>
    <xf numFmtId="0" fontId="0" fillId="0" borderId="65" xfId="0" applyBorder="1" applyAlignment="1" applyProtection="1">
      <alignment horizontal="left" vertical="center" wrapText="1" indent="1"/>
    </xf>
    <xf numFmtId="0" fontId="0" fillId="0" borderId="66" xfId="0" applyBorder="1" applyAlignment="1" applyProtection="1">
      <alignment horizontal="left" vertical="center" wrapText="1" indent="1"/>
    </xf>
    <xf numFmtId="0" fontId="0" fillId="0" borderId="32" xfId="0" applyBorder="1" applyAlignment="1" applyProtection="1">
      <alignment horizontal="left" vertical="center" wrapText="1" indent="1"/>
    </xf>
    <xf numFmtId="0" fontId="0" fillId="0" borderId="35" xfId="0" applyBorder="1" applyAlignment="1" applyProtection="1">
      <alignment horizontal="left" vertical="center" wrapText="1" indent="1"/>
    </xf>
    <xf numFmtId="0" fontId="0" fillId="0" borderId="33" xfId="0" applyBorder="1" applyAlignment="1" applyProtection="1">
      <alignment horizontal="left" vertical="center" wrapText="1" indent="1"/>
    </xf>
    <xf numFmtId="0" fontId="13" fillId="0" borderId="0" xfId="0" applyFont="1" applyFill="1" applyBorder="1" applyAlignment="1" applyProtection="1">
      <alignment vertical="center" wrapText="1"/>
    </xf>
    <xf numFmtId="0" fontId="13" fillId="0" borderId="0" xfId="0" applyFont="1" applyBorder="1" applyAlignment="1" applyProtection="1">
      <alignment vertical="center" wrapText="1"/>
    </xf>
    <xf numFmtId="49" fontId="20" fillId="0" borderId="0" xfId="0" applyNumberFormat="1" applyFont="1" applyFill="1" applyBorder="1" applyAlignment="1" applyProtection="1">
      <alignment horizontal="left" vertical="center" wrapText="1" indent="1"/>
    </xf>
    <xf numFmtId="0" fontId="20" fillId="0" borderId="0" xfId="0" applyFont="1" applyProtection="1"/>
    <xf numFmtId="0" fontId="20" fillId="0" borderId="0" xfId="0" applyFont="1" applyBorder="1" applyAlignment="1" applyProtection="1">
      <alignment horizontal="left" vertical="center" wrapText="1" indent="1"/>
    </xf>
    <xf numFmtId="0" fontId="27" fillId="0" borderId="0" xfId="0" applyNumberFormat="1" applyFont="1" applyFill="1" applyBorder="1" applyAlignment="1" applyProtection="1">
      <alignment horizontal="left" vertical="center" wrapText="1" indent="1"/>
    </xf>
    <xf numFmtId="0" fontId="20" fillId="0" borderId="0" xfId="0" applyFont="1" applyAlignment="1" applyProtection="1">
      <alignment horizontal="left" vertical="center" wrapText="1" indent="1"/>
    </xf>
    <xf numFmtId="0" fontId="4" fillId="0" borderId="46" xfId="0" quotePrefix="1" applyFont="1" applyFill="1" applyBorder="1" applyAlignment="1" applyProtection="1">
      <alignment horizontal="center" vertical="center" wrapText="1"/>
    </xf>
    <xf numFmtId="0" fontId="0" fillId="0" borderId="60" xfId="0" applyBorder="1" applyAlignment="1" applyProtection="1">
      <alignment horizontal="center" vertical="center" wrapText="1"/>
    </xf>
    <xf numFmtId="0" fontId="0" fillId="0" borderId="37" xfId="0" applyBorder="1" applyAlignment="1" applyProtection="1">
      <alignment horizontal="center" vertical="center" wrapText="1"/>
    </xf>
    <xf numFmtId="0" fontId="0" fillId="0" borderId="0" xfId="0" applyFill="1" applyBorder="1" applyAlignment="1" applyProtection="1">
      <alignment vertical="center"/>
    </xf>
    <xf numFmtId="0" fontId="0" fillId="0" borderId="67" xfId="0" applyBorder="1" applyAlignment="1" applyProtection="1">
      <alignment vertical="center"/>
    </xf>
    <xf numFmtId="0" fontId="11" fillId="0" borderId="0" xfId="0" applyFont="1" applyFill="1" applyBorder="1" applyAlignment="1" applyProtection="1">
      <alignment vertical="center"/>
    </xf>
    <xf numFmtId="0" fontId="20" fillId="0" borderId="0" xfId="0" applyFont="1" applyFill="1" applyBorder="1" applyAlignment="1" applyProtection="1">
      <alignment vertical="center"/>
    </xf>
    <xf numFmtId="0" fontId="21" fillId="0" borderId="0" xfId="0" applyFont="1" applyFill="1" applyBorder="1" applyAlignment="1" applyProtection="1">
      <alignment vertical="center" wrapText="1"/>
    </xf>
    <xf numFmtId="0" fontId="22" fillId="0" borderId="0" xfId="0" applyFont="1" applyFill="1" applyBorder="1" applyAlignment="1" applyProtection="1">
      <alignment vertical="center"/>
    </xf>
    <xf numFmtId="0" fontId="22" fillId="0" borderId="0" xfId="0" applyFont="1" applyFill="1" applyBorder="1" applyAlignment="1" applyProtection="1">
      <alignment vertical="center" wrapText="1"/>
    </xf>
    <xf numFmtId="0" fontId="0" fillId="0" borderId="0" xfId="0" applyBorder="1" applyAlignment="1" applyProtection="1">
      <alignment vertical="center"/>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vertical="center"/>
    </xf>
    <xf numFmtId="0" fontId="15" fillId="0" borderId="0" xfId="0" applyFont="1" applyFill="1" applyBorder="1" applyAlignment="1" applyProtection="1">
      <alignment vertical="center"/>
    </xf>
    <xf numFmtId="0" fontId="22"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center"/>
    </xf>
    <xf numFmtId="0" fontId="0" fillId="0" borderId="67" xfId="0" applyBorder="1" applyAlignment="1" applyProtection="1"/>
    <xf numFmtId="0" fontId="29" fillId="0" borderId="0" xfId="0" applyFont="1" applyAlignment="1" applyProtection="1">
      <alignment horizontal="right" vertical="top" wrapText="1"/>
    </xf>
    <xf numFmtId="0" fontId="0" fillId="0" borderId="0" xfId="0" applyAlignment="1" applyProtection="1">
      <alignment vertical="center" wrapText="1"/>
    </xf>
    <xf numFmtId="0" fontId="4" fillId="0" borderId="0" xfId="0" applyFont="1" applyFill="1" applyBorder="1" applyAlignment="1" applyProtection="1">
      <alignment horizontal="left" vertical="center" wrapText="1"/>
    </xf>
    <xf numFmtId="0" fontId="0" fillId="0" borderId="0" xfId="0" applyFill="1" applyBorder="1" applyAlignment="1" applyProtection="1">
      <alignment vertical="center" wrapText="1"/>
    </xf>
    <xf numFmtId="0" fontId="28" fillId="0" borderId="0" xfId="0" applyFont="1" applyAlignment="1" applyProtection="1">
      <alignment horizontal="center"/>
    </xf>
    <xf numFmtId="0" fontId="11" fillId="0" borderId="0" xfId="0" applyFont="1" applyFill="1" applyBorder="1" applyAlignment="1" applyProtection="1">
      <alignment horizontal="left" vertical="center"/>
    </xf>
    <xf numFmtId="0" fontId="20" fillId="0" borderId="0" xfId="0" applyFont="1" applyFill="1" applyBorder="1" applyAlignment="1" applyProtection="1">
      <alignment horizontal="left" vertical="center"/>
    </xf>
    <xf numFmtId="0" fontId="4" fillId="0" borderId="0" xfId="0" quotePrefix="1" applyFont="1" applyFill="1" applyBorder="1" applyAlignment="1" applyProtection="1">
      <alignment horizontal="left" vertical="center" wrapText="1"/>
    </xf>
  </cellXfs>
  <cellStyles count="6">
    <cellStyle name="Comma" xfId="1" builtinId="3"/>
    <cellStyle name="Currency" xfId="2" builtinId="4"/>
    <cellStyle name="Normal" xfId="0" builtinId="0"/>
    <cellStyle name="Normal 2" xfId="4"/>
    <cellStyle name="Normal_Sheet1" xfId="5"/>
    <cellStyle name="Percent" xfId="3" builtinId="5"/>
  </cellStyles>
  <dxfs count="8">
    <dxf>
      <border>
        <bottom style="medium">
          <color indexed="64"/>
        </bottom>
      </border>
    </dxf>
    <dxf>
      <numFmt numFmtId="4" formatCode="#,##0.00"/>
    </dxf>
    <dxf>
      <border>
        <left style="medium">
          <color rgb="FF0000FF"/>
        </left>
        <right style="medium">
          <color rgb="FF0000FF"/>
        </right>
        <top style="medium">
          <color rgb="FF0000FF"/>
        </top>
        <bottom style="medium">
          <color rgb="FF0000FF"/>
        </bottom>
        <horizontal style="medium">
          <color rgb="FF0000FF"/>
        </horizontal>
      </border>
    </dxf>
    <dxf>
      <border>
        <left style="medium">
          <color rgb="FF0000FF"/>
        </left>
        <right style="medium">
          <color rgb="FF0000FF"/>
        </right>
        <top style="medium">
          <color rgb="FF0000FF"/>
        </top>
        <bottom style="medium">
          <color rgb="FF0000FF"/>
        </bottom>
        <horizontal style="medium">
          <color rgb="FF0000FF"/>
        </horizontal>
      </border>
    </dxf>
    <dxf>
      <border>
        <left style="medium">
          <color rgb="FF0000FF"/>
        </left>
        <right style="medium">
          <color rgb="FF0000FF"/>
        </right>
        <top style="medium">
          <color rgb="FF0000FF"/>
        </top>
        <bottom style="medium">
          <color rgb="FF0000FF"/>
        </bottom>
        <horizontal style="medium">
          <color rgb="FF0000FF"/>
        </horizontal>
      </border>
    </dxf>
    <dxf>
      <border>
        <left style="medium">
          <color rgb="FF0000FF"/>
        </left>
        <right style="medium">
          <color rgb="FF0000FF"/>
        </right>
        <top style="medium">
          <color rgb="FF0000FF"/>
        </top>
        <bottom style="medium">
          <color rgb="FF0000FF"/>
        </bottom>
        <horizontal style="medium">
          <color rgb="FF0000FF"/>
        </horizontal>
      </border>
    </dxf>
    <dxf>
      <numFmt numFmtId="4" formatCode="#,##0.00"/>
    </dxf>
    <dxf>
      <border>
        <bottom style="medium">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color rgb="FF0033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xdr:row>
      <xdr:rowOff>95250</xdr:rowOff>
    </xdr:from>
    <xdr:to>
      <xdr:col>12</xdr:col>
      <xdr:colOff>902970</xdr:colOff>
      <xdr:row>4</xdr:row>
      <xdr:rowOff>47625</xdr:rowOff>
    </xdr:to>
    <xdr:sp macro="" textlink="">
      <xdr:nvSpPr>
        <xdr:cNvPr id="3481" name="Text 2"/>
        <xdr:cNvSpPr txBox="1">
          <a:spLocks noChangeArrowheads="1"/>
        </xdr:cNvSpPr>
      </xdr:nvSpPr>
      <xdr:spPr bwMode="auto">
        <a:xfrm>
          <a:off x="200025" y="476250"/>
          <a:ext cx="9486900" cy="69532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Times New Roman"/>
              <a:cs typeface="Times New Roman"/>
            </a:rPr>
            <a:t>Public Reporting Burden for this collection of information is estimated to average one hour per response, including the time for reviewing instructions, searching existing data sources, gathering and maintaining the data needed, and completing and reviewing the collection of information.  Response to this collection of information is mandatory to obtain a benefit.  The information requested does not lend itself to confidentiality.  HUD may not conduct or sponsor, and an applicant is not required to respond to a collection of information unless it displays a currently valid OMB control number.</a:t>
          </a:r>
          <a:endParaRPr lang="en-US" sz="1200" b="0" i="0" strike="noStrike">
            <a:solidFill>
              <a:srgbClr val="000000"/>
            </a:solidFill>
            <a:latin typeface="Times New Roman"/>
            <a:cs typeface="Times New Roman"/>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OnLoad="1" refreshedBy="Leigh van Rij" refreshedDate="42276.578032523146" createdVersion="3" refreshedVersion="4" recordCount="1608">
  <cacheSource type="worksheet">
    <worksheetSource ref="A1:U1609" sheet="PivotTable2"/>
  </cacheSource>
  <cacheFields count="21">
    <cacheField name="Region Order" numFmtId="0">
      <sharedItems containsString="0" containsBlank="1" containsNumber="1" containsInteger="1" minValue="1" maxValue="10"/>
    </cacheField>
    <cacheField name="RegionLabel" numFmtId="0">
      <sharedItems containsBlank="1"/>
    </cacheField>
    <cacheField name="StateName" numFmtId="0">
      <sharedItems containsBlank="1" count="54">
        <s v="CONNECTICUT"/>
        <s v="MAINE"/>
        <s v="MASSACHUSETTS"/>
        <s v="NEW HAMPSHIRE"/>
        <s v="RHODE ISLAND"/>
        <s v="VERMONT"/>
        <s v="NEW JERSEY"/>
        <s v="NEW YORK"/>
        <s v="PUERTO RICO"/>
        <s v="VIRGIN ISLANDS"/>
        <s v="DISTRICT OF COLUMBIA"/>
        <s v="MARYLAND"/>
        <s v="PENNSYLVANIA"/>
        <s v="VIRGINIA"/>
        <s v="WEST VIRGINIA"/>
        <s v="ALABAMA"/>
        <s v="FLORIDA"/>
        <s v="GEORGIA"/>
        <s v="KENTUCKY"/>
        <s v="MISSISSIPPI"/>
        <s v="NORTH CAROLINA"/>
        <s v="SOUTH CAROLINA"/>
        <s v="TENNESSEE"/>
        <s v="ILLINOIS"/>
        <s v="INDIANA"/>
        <s v="MICHIGAN"/>
        <s v="MINNESOTA"/>
        <s v="OHIO"/>
        <s v="WISCONSIN"/>
        <s v="ARKANSAS"/>
        <s v="LOUISIANA"/>
        <s v="NEW MEXICO"/>
        <s v="OKLAHOMA"/>
        <s v="TEXAS"/>
        <s v="IOWA"/>
        <s v="KANSAS"/>
        <s v="MISSOURI"/>
        <s v="NEBRASKA"/>
        <s v="COLORADO"/>
        <s v="MONTANA"/>
        <s v="NORTH DAKOTA"/>
        <s v="SOUTH DAKOTA"/>
        <s v="UTAH"/>
        <s v="WYOMING"/>
        <s v="ARIZONA"/>
        <s v="CALIFORNIA"/>
        <s v="HAWAII"/>
        <s v="NEVADA"/>
        <s v="ALASKA"/>
        <s v="IDAHO"/>
        <s v="OREGON"/>
        <s v="WASHINGTON"/>
        <m/>
        <s v="DELAWARE" u="1"/>
      </sharedItems>
    </cacheField>
    <cacheField name="StateAbbrev" numFmtId="0">
      <sharedItems containsBlank="1"/>
    </cacheField>
    <cacheField name="City" numFmtId="0">
      <sharedItems containsBlank="1" count="384">
        <s v="BRIDGEPORT"/>
        <s v="HARTFORD"/>
        <s v="NEW HAVEN"/>
        <s v="NEW LONDON"/>
        <s v="NEW MILFORD"/>
        <s v="NORWICH"/>
        <s v="RIDGEFIELD"/>
        <s v="WINDHAM"/>
        <s v="BANGOR"/>
        <s v="LEWISTON"/>
        <s v="PORTLAND"/>
        <s v="WATERVILLE"/>
        <s v="BOSTON"/>
        <s v="FALL RIVER"/>
        <s v="WORCESTER"/>
        <s v="CONCORD"/>
        <s v="DOVER"/>
        <s v="KEENE"/>
        <s v="MANCHESTER"/>
        <s v="NASHUA"/>
        <s v="PORTSMOUTH"/>
        <s v="PROVIDENCE"/>
        <s v="BENNINGTON"/>
        <s v="BRATTLEBORO"/>
        <s v="BURLINGTON"/>
        <s v="MONTPELIER"/>
        <s v="RUTLAND"/>
        <s v="ASBURY PARK"/>
        <s v="ATLANTIC CITY"/>
        <s v="CAMDEN"/>
        <s v="FREEHOLD"/>
        <s v="GLOUCESTER"/>
        <s v="NEWARK"/>
        <s v="NORTH BERGEN"/>
        <s v="TRENTON"/>
        <s v="VINELAND"/>
        <s v="ALBANY"/>
        <s v="BINGHAMTON"/>
        <s v="BUFFALO"/>
        <s v="ELMIRA"/>
        <s v="JAMESTOWN"/>
        <s v="NASSAU COUNTY"/>
        <s v="NEW YORK CITY (INNER)"/>
        <s v="NEW YORK CITY (METRO)"/>
        <s v="ORANGE COUNTY"/>
        <s v="PLATTSBURGH"/>
        <s v="POUGHKEEPSIE"/>
        <s v="ROCKLAND COUNTY"/>
        <s v="SUFFOLK COUNTY"/>
        <s v="SYRACUSE"/>
        <s v="WESTCHESTER COUNTY"/>
        <s v="ARECIBO"/>
        <s v="MAYAGUEZ"/>
        <s v="PONCE"/>
        <s v="SAN JUAN"/>
        <s v="ST. CROIX"/>
        <s v="ST. THOMAS"/>
        <s v="WASHINGTON, D.C."/>
        <s v="BALTIMORE"/>
        <s v="BALTIMORE CITY"/>
        <s v="HAGERSTOWN"/>
        <s v="SALISBURY"/>
        <s v="WALDORF"/>
        <s v="ALLENTOWN"/>
        <s v="ALTOONA"/>
        <s v="BELLEFONTE"/>
        <s v="ERIE"/>
        <s v="HARRISBURG"/>
        <s v="JOHNSTOWN"/>
        <s v="PHILADELPHIA"/>
        <s v="PITTSBURGH"/>
        <s v="READING"/>
        <s v="SCRANTON"/>
        <s v="WELLSBORO"/>
        <s v="YORK"/>
        <s v="CHARLOTTESVILLE"/>
        <s v="HARRISONBURG"/>
        <s v="NEWPORT NEWS"/>
        <s v="NORTON"/>
        <s v="RICHMOND"/>
        <s v="BLUEFIELD"/>
        <s v="CHARLESTON"/>
        <s v="FAIRMONT"/>
        <s v="HUNTINGTON"/>
        <s v="MARTINSBURG"/>
        <s v="PARKERSBURG"/>
        <s v="POINT PLEASANT"/>
        <s v="WHEELING"/>
        <s v="BIRMINGHAM"/>
        <s v="DOTHAN"/>
        <s v="FLORENCE"/>
        <s v="HUNTSVILLE"/>
        <s v="MOBILE"/>
        <s v="MONTGOMERY"/>
        <s v="TUSCALOOSA"/>
        <s v="JACKSONVILLE"/>
        <s v="KEY WEST"/>
        <s v="MIAMI"/>
        <s v="ORLANDO"/>
        <s v="PENSACOLA"/>
        <s v="TAMPA"/>
        <s v="ATLANTA"/>
        <s v="AUGUSTA"/>
        <s v="BRUNSWICK"/>
        <s v="MACON"/>
        <s v="ROME"/>
        <s v="SAVANNAH"/>
        <s v="VALDOSTA"/>
        <s v="ASHLAND"/>
        <s v="COVINGTON"/>
        <s v="LOUISVILLE"/>
        <s v="MIDDLESBORO"/>
        <s v="OWENSBORO"/>
        <s v="PADUCAH"/>
        <s v="CORINTH"/>
        <s v="GREENVILLE"/>
        <s v="GREENWOOD"/>
        <s v="GULFPORT"/>
        <s v="HATTIESBURG"/>
        <s v="JACKSON"/>
        <s v="SOUTHAVEN"/>
        <s v="ASHEVILLE"/>
        <s v="CHARLOTTE"/>
        <s v="DURHAM"/>
        <s v="ELIZABETH CITY"/>
        <s v="FAYETTEVILLE"/>
        <s v="GREENSBORO"/>
        <s v="RALEIGH"/>
        <s v="WILMINGTON"/>
        <s v="WINSTON-SALEM"/>
        <s v="AIKEN"/>
        <s v="ANDERSON"/>
        <s v="BEAUFORT"/>
        <s v="MYRTLE BEACH"/>
        <s v="NORTH AUGUSTA"/>
        <s v="ORANGEBURG"/>
        <s v="ROCK HILL"/>
        <s v="SPARTANBURG"/>
        <s v="CHATTANOOGA"/>
        <s v="CLARKSVILLE"/>
        <s v="COLUMBIA"/>
        <s v="JOHNSON CITY"/>
        <s v="KINGSPORT"/>
        <s v="KNOXVILLE"/>
        <s v="MEMPHIS"/>
        <s v="NASHVILLE"/>
        <s v="OAK RIDGE"/>
        <s v="BELLEVILLE"/>
        <s v="CHICAGO"/>
        <s v="EAST ST. LOUIS"/>
        <s v="MOLINE"/>
        <s v="BLOOMINGTON"/>
        <s v="EVANSVILLE"/>
        <s v="FORT WAYNE"/>
        <s v="GARY"/>
        <s v="HAMMOND"/>
        <s v="INDIANAPOLIS"/>
        <s v="LAFAYETTE"/>
        <s v="SOUTH BEND"/>
        <s v="TERRE HAUTE"/>
        <s v="ANN ARBOR"/>
        <s v="BATTLE CREEK"/>
        <s v="BENTON HARBOR"/>
        <s v="DETROIT"/>
        <s v="FLINT"/>
        <s v="GRAND RAPIDS"/>
        <s v="LANSING"/>
        <s v="MARQUETTE"/>
        <s v="MT. PLEASANT"/>
        <s v="MUSKEGAN"/>
        <s v="SAGINAW"/>
        <s v="TRAVERSE CITY"/>
        <s v="YPSILANTI"/>
        <s v="DULUTH"/>
        <s v="MANKATO"/>
        <s v="MINNEAPOLIS"/>
        <s v="ROCHESTER"/>
        <s v="ST. CLOUD"/>
        <s v="WORTHINGTON"/>
        <s v="AKRON"/>
        <s v="CINCINNATI"/>
        <s v="CLEVELAND"/>
        <s v="COLUMBUS"/>
        <s v="DAYTON"/>
        <s v="FINDLAY"/>
        <s v="LORAIN"/>
        <s v="MANSFIELD"/>
        <s v="TOLEDO"/>
        <s v="YOUNGSTOWN"/>
        <s v="EAU CLAIRE"/>
        <s v="GREEN BAY"/>
        <s v="MADISON"/>
        <s v="MILWAUKEE"/>
        <s v="REEDSVILLE"/>
        <s v="SUPERIOR"/>
        <s v="WAUSAU"/>
        <s v="FAYETTSVILLE"/>
        <s v="FORT SMITH"/>
        <s v="JONESBORO"/>
        <s v="LITTLE ROCK"/>
        <s v="TEXARKANA"/>
        <s v="ALEXANDRIA"/>
        <s v="BATON ROUGE"/>
        <s v="HOUMA"/>
        <s v="LAKE CHARLES"/>
        <s v="MARSHALL"/>
        <s v="MONROE"/>
        <s v="NEW ORLEANS"/>
        <s v="SHREVEPORT"/>
        <s v="ALBUQUERQUE"/>
        <s v="CLOVIS"/>
        <s v="SANTA FE"/>
        <s v="SILVER CITY"/>
        <s v="TAOS"/>
        <s v="ADA"/>
        <s v="ARDMORE"/>
        <s v="BARTLESVILLE"/>
        <s v="ENID"/>
        <s v="GUYMON"/>
        <s v="LAWTON"/>
        <s v="MCALESTER"/>
        <s v="MUSKOGEE"/>
        <s v="OKLAHOMA CITY"/>
        <s v="SHAWNEE"/>
        <s v="STILLWATER"/>
        <s v="TULSA"/>
        <s v="WOODWARD"/>
        <s v="ABILENE"/>
        <s v="AMARILLO"/>
        <s v="AUSTIN"/>
        <s v="BEAUMONT"/>
        <s v="BRYAN"/>
        <s v="CORPUS CHRISTI"/>
        <s v="DEL RIO"/>
        <s v="EAGLE PASS"/>
        <s v="EL CAMPO"/>
        <s v="EL PASO"/>
        <s v="FORT WORTH"/>
        <s v="HARLINGEN"/>
        <s v="HOUSTON"/>
        <s v="JUNCTION"/>
        <s v="LAREDO"/>
        <s v="LUBBOCK"/>
        <s v="LUFKIN"/>
        <s v="MIDLAND"/>
        <s v="ODESSA"/>
        <s v="SAN ANGELO"/>
        <s v="SAN ANTONIO"/>
        <s v="SHERMAN"/>
        <s v="TEXAS CITY"/>
        <s v="TYLER"/>
        <s v="VICTORIA"/>
        <s v="WACO"/>
        <s v="WICHITA FALLS"/>
        <s v="BETTENDORF"/>
        <s v="CEDAR RAPIDS"/>
        <s v="COUNCIL BLUFFS"/>
        <s v="DAVENPORT"/>
        <s v="DES MOINES"/>
        <s v="DUBUQUE"/>
        <s v="MASON CITY"/>
        <s v="SIOUX CITY"/>
        <s v="WATERLOO"/>
        <s v="GARDEN CITY"/>
        <s v="PITTSBURG"/>
        <s v="SALINA"/>
        <s v="TOPEKA"/>
        <s v="WICHITA"/>
        <s v="CAPE GIRARDEAU"/>
        <s v="JOPLIN"/>
        <s v="KANSAS CITY"/>
        <s v="KIRKSVILLE"/>
        <s v="ROLLA"/>
        <s v="SEDALIA"/>
        <s v="SPRINGFIELD"/>
        <s v="ST. JOSEPH"/>
        <s v="ST. LOUIS"/>
        <s v="GRAND ISLAND"/>
        <s v="LINCOLN"/>
        <s v="MACY"/>
        <s v="NORFOLK"/>
        <s v="NORTH PLATTE"/>
        <s v="OMAHA"/>
        <s v="SCOTTSBLUFF"/>
        <s v="ASPEN"/>
        <s v="DENVER"/>
        <s v="GRAND JUNCTION"/>
        <s v="BILLINGS"/>
        <s v="GREAT FALLS"/>
        <s v="HELENA"/>
        <s v="MISSOULA"/>
        <s v="BISMARCK"/>
        <s v="DICKINSON"/>
        <s v="FARGO"/>
        <s v="PIERRE"/>
        <s v="RAPID CITY"/>
        <s v="SIOUX FALLS"/>
        <s v="CEDAR CITY"/>
        <s v="SALT LAKE CITY"/>
        <s v="VERNAL"/>
        <s v="CASPER"/>
        <s v="CHEYENNE"/>
        <s v="CODY"/>
        <s v="CASA GRANDE"/>
        <s v="FLAGSTAFF"/>
        <s v="KINGMAN"/>
        <s v="PHOENIX"/>
        <s v="SIERRA VISTA"/>
        <s v="TUCSON"/>
        <s v="YUMA"/>
        <s v="ARROWHEAD"/>
        <s v="BAKERSFIELD"/>
        <s v="BARSTOW"/>
        <s v="BIG BEAR"/>
        <s v="DESERT CENTER"/>
        <s v="EL CAJON"/>
        <s v="EUREKA"/>
        <s v="FRESNO"/>
        <s v="INYOKERN"/>
        <s v="LANCASTER"/>
        <s v="LOS ANGELES"/>
        <s v="MODESTO"/>
        <s v="MOJAVE"/>
        <s v="NEEDLES"/>
        <s v="OAKLAND"/>
        <s v="OJAI"/>
        <s v="OXNARD"/>
        <s v="PASO ROBLES"/>
        <s v="PIRU"/>
        <s v="PLACERVILLE"/>
        <s v="REDDING"/>
        <s v="RIDGECREST"/>
        <s v="SACRAMENTO"/>
        <s v="SAN BERNADINO"/>
        <s v="SAN DIEGO"/>
        <s v="SAN FRANCISCO"/>
        <s v="SAN JOSE"/>
        <s v="SANTA ANA"/>
        <s v="SANTA BARBARA"/>
        <s v="SANTA CRUZ"/>
        <s v="SANTA MARIA"/>
        <s v="SANTA ROSA"/>
        <s v="SOUTH LAKE TAHOE"/>
        <s v="TEHACHAPI"/>
        <s v="VENTURA"/>
        <s v="VICTORVILLE"/>
        <s v="YREKA"/>
        <s v="GUAM"/>
        <s v="HILO"/>
        <s v="HONOLULU"/>
        <s v="KAUAI"/>
        <s v="KONO"/>
        <s v="MAUI"/>
        <s v="LAS VEGAS"/>
        <s v="RENO"/>
        <s v="ANCHORAGE"/>
        <s v="FAIRBANKS"/>
        <s v="JUNEAU"/>
        <s v="KENAI"/>
        <s v="KETCHIKAN"/>
        <s v="SITKA"/>
        <s v="BOISE"/>
        <s v="COEUR D'ALENE"/>
        <s v="IDAHO FALLS"/>
        <s v="POCATELLO"/>
        <s v="BEND"/>
        <s v="COOS BAY"/>
        <s v="EUGENE"/>
        <s v="ABERDEEN"/>
        <s v="BELLINGHAM"/>
        <s v="CHENEY"/>
        <s v="KENNEWICK"/>
        <s v="LONGVIEW"/>
        <s v="OLYMPIA"/>
        <s v="PORT ANGELES"/>
        <s v="PULLMAN"/>
        <s v="SEATTLE"/>
        <s v="SPOKANE"/>
        <s v="YAKIMA"/>
        <m/>
        <s v="ASPEN-VAIL" u="1"/>
        <s v="MUSKEGON" u="1"/>
        <s v="OAKLAND-MARIN" u="1"/>
        <s v="FORT WORTH-DALLAS" u="1"/>
      </sharedItems>
    </cacheField>
    <cacheField name="SortOrder" numFmtId="0">
      <sharedItems containsString="0" containsBlank="1" containsNumber="1" containsInteger="1" minValue="1" maxValue="4"/>
    </cacheField>
    <cacheField name="Type" numFmtId="0">
      <sharedItems containsBlank="1" count="5">
        <s v="Detached/Semi-Detached"/>
        <s v="Walkup"/>
        <s v="Row House"/>
        <s v="Elevator"/>
        <m/>
      </sharedItems>
    </cacheField>
    <cacheField name="0 Bedrooms, HCC" numFmtId="0">
      <sharedItems containsString="0" containsBlank="1" containsNumber="1" containsInteger="1" minValue="49046" maxValue="119795"/>
    </cacheField>
    <cacheField name="0 Bedrooms, TDC" numFmtId="0">
      <sharedItems containsString="0" containsBlank="1" containsNumber="1" containsInteger="1" minValue="85831" maxValue="209640"/>
    </cacheField>
    <cacheField name="1 Bedrooms, HCC" numFmtId="0">
      <sharedItems containsString="0" containsBlank="1" containsNumber="1" containsInteger="1" minValue="67717" maxValue="158472"/>
    </cacheField>
    <cacheField name="1 Bedrooms, TDC" numFmtId="0">
      <sharedItems containsString="0" containsBlank="1" containsNumber="1" containsInteger="1" minValue="118504" maxValue="277326"/>
    </cacheField>
    <cacheField name="2 Bedrooms, HCC" numFmtId="0">
      <sharedItems containsString="0" containsBlank="1" containsNumber="1" containsInteger="1" minValue="85842" maxValue="200504"/>
    </cacheField>
    <cacheField name="2 Bedrooms, TDC" numFmtId="0">
      <sharedItems containsString="0" containsBlank="1" containsNumber="1" containsInteger="1" minValue="150224" maxValue="334711"/>
    </cacheField>
    <cacheField name="3 Bedrooms, HCC" numFmtId="0">
      <sharedItems containsString="0" containsBlank="1" containsNumber="1" containsInteger="1" minValue="112018" maxValue="267339"/>
    </cacheField>
    <cacheField name="3 Bedrooms, TDC" numFmtId="0">
      <sharedItems containsString="0" containsBlank="1" containsNumber="1" containsInteger="1" minValue="196032" maxValue="427742"/>
    </cacheField>
    <cacheField name="4 Bedrooms, HCC" numFmtId="0">
      <sharedItems containsString="0" containsBlank="1" containsNumber="1" containsInteger="1" minValue="135603" maxValue="334174"/>
    </cacheField>
    <cacheField name="4 Bedrooms, TDC" numFmtId="0">
      <sharedItems containsString="0" containsBlank="1" containsNumber="1" containsInteger="1" minValue="237305" maxValue="534678"/>
    </cacheField>
    <cacheField name="5 Bedrooms, HCC" numFmtId="0">
      <sharedItems containsString="0" containsBlank="1" containsNumber="1" containsInteger="1" minValue="149582" maxValue="378730"/>
    </cacheField>
    <cacheField name="5 Bedrooms, TDC" numFmtId="0">
      <sharedItems containsString="0" containsBlank="1" containsNumber="1" containsInteger="1" minValue="261768" maxValue="605968"/>
    </cacheField>
    <cacheField name="6 Bedrooms, HCC" numFmtId="0">
      <sharedItems containsString="0" containsBlank="1" containsNumber="1" containsInteger="1" minValue="162735" maxValue="423287"/>
    </cacheField>
    <cacheField name="6 Bedrooms, TDC" numFmtId="0">
      <sharedItems containsString="0" containsBlank="1" containsNumber="1" containsInteger="1" minValue="284786" maxValue="67725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8">
  <r>
    <n v="1"/>
    <s v="Region I - Northeast"/>
    <x v="0"/>
    <s v="CT"/>
    <x v="0"/>
    <n v="1"/>
    <x v="0"/>
    <n v="95596"/>
    <n v="167294"/>
    <n v="125827"/>
    <n v="220197"/>
    <n v="150912"/>
    <n v="264096"/>
    <n v="181933"/>
    <n v="318383"/>
    <n v="214403"/>
    <n v="375206"/>
    <n v="234400"/>
    <n v="410200"/>
    <n v="252280"/>
    <n v="441490"/>
  </r>
  <r>
    <n v="1"/>
    <s v="Region I - Northeast"/>
    <x v="0"/>
    <s v="CT"/>
    <x v="0"/>
    <n v="2"/>
    <x v="1"/>
    <n v="75177"/>
    <n v="131560"/>
    <n v="103840"/>
    <n v="181720"/>
    <n v="131693"/>
    <n v="230463"/>
    <n v="171971"/>
    <n v="300950"/>
    <n v="214378"/>
    <n v="375162"/>
    <n v="241327"/>
    <n v="422323"/>
    <n v="267898"/>
    <n v="468821"/>
  </r>
  <r>
    <n v="1"/>
    <s v="Region I - Northeast"/>
    <x v="0"/>
    <s v="CT"/>
    <x v="0"/>
    <n v="3"/>
    <x v="2"/>
    <n v="90304"/>
    <n v="158033"/>
    <n v="119130"/>
    <n v="208478"/>
    <n v="143222"/>
    <n v="250639"/>
    <n v="173512"/>
    <n v="303647"/>
    <n v="206356"/>
    <n v="361123"/>
    <n v="227567"/>
    <n v="398242"/>
    <n v="247496"/>
    <n v="433119"/>
  </r>
  <r>
    <n v="1"/>
    <s v="Region I - Northeast"/>
    <x v="0"/>
    <s v="CT"/>
    <x v="0"/>
    <n v="4"/>
    <x v="3"/>
    <n v="87972"/>
    <n v="140755"/>
    <n v="123160"/>
    <n v="197056"/>
    <n v="158349"/>
    <n v="253358"/>
    <n v="211132"/>
    <n v="337811"/>
    <n v="263915"/>
    <n v="422264"/>
    <n v="299103"/>
    <n v="478566"/>
    <n v="334292"/>
    <n v="534867"/>
  </r>
  <r>
    <n v="1"/>
    <s v="Region I - Northeast"/>
    <x v="0"/>
    <s v="CT"/>
    <x v="1"/>
    <n v="1"/>
    <x v="0"/>
    <n v="94765"/>
    <n v="165839"/>
    <n v="124734"/>
    <n v="218285"/>
    <n v="149603"/>
    <n v="261806"/>
    <n v="180359"/>
    <n v="315628"/>
    <n v="212549"/>
    <n v="371961"/>
    <n v="232373"/>
    <n v="406654"/>
    <n v="250099"/>
    <n v="437673"/>
  </r>
  <r>
    <n v="1"/>
    <s v="Region I - Northeast"/>
    <x v="0"/>
    <s v="CT"/>
    <x v="1"/>
    <n v="2"/>
    <x v="1"/>
    <n v="74519"/>
    <n v="130408"/>
    <n v="102930"/>
    <n v="180128"/>
    <n v="130539"/>
    <n v="228443"/>
    <n v="170462"/>
    <n v="298309"/>
    <n v="212497"/>
    <n v="371870"/>
    <n v="239209"/>
    <n v="418615"/>
    <n v="265545"/>
    <n v="464704"/>
  </r>
  <r>
    <n v="1"/>
    <s v="Region I - Northeast"/>
    <x v="0"/>
    <s v="CT"/>
    <x v="1"/>
    <n v="3"/>
    <x v="2"/>
    <n v="89517"/>
    <n v="156656"/>
    <n v="118093"/>
    <n v="206663"/>
    <n v="141978"/>
    <n v="248462"/>
    <n v="172009"/>
    <n v="301015"/>
    <n v="204569"/>
    <n v="357996"/>
    <n v="225597"/>
    <n v="394795"/>
    <n v="245355"/>
    <n v="429371"/>
  </r>
  <r>
    <n v="1"/>
    <s v="Region I - Northeast"/>
    <x v="0"/>
    <s v="CT"/>
    <x v="1"/>
    <n v="4"/>
    <x v="3"/>
    <n v="87209"/>
    <n v="139534"/>
    <n v="122092"/>
    <n v="195348"/>
    <n v="156976"/>
    <n v="251161"/>
    <n v="209301"/>
    <n v="334882"/>
    <n v="261626"/>
    <n v="418602"/>
    <n v="296510"/>
    <n v="474416"/>
    <n v="331393"/>
    <n v="530229"/>
  </r>
  <r>
    <n v="1"/>
    <s v="Region I - Northeast"/>
    <x v="0"/>
    <s v="CT"/>
    <x v="2"/>
    <n v="1"/>
    <x v="0"/>
    <n v="93365"/>
    <n v="163389"/>
    <n v="122793"/>
    <n v="214887"/>
    <n v="147125"/>
    <n v="257469"/>
    <n v="177114"/>
    <n v="309950"/>
    <n v="208667"/>
    <n v="365167"/>
    <n v="228116"/>
    <n v="399203"/>
    <n v="245499"/>
    <n v="429623"/>
  </r>
  <r>
    <n v="1"/>
    <s v="Region I - Northeast"/>
    <x v="0"/>
    <s v="CT"/>
    <x v="2"/>
    <n v="2"/>
    <x v="1"/>
    <n v="73758"/>
    <n v="129076"/>
    <n v="101924"/>
    <n v="178366"/>
    <n v="129320"/>
    <n v="226310"/>
    <n v="168988"/>
    <n v="295729"/>
    <n v="210678"/>
    <n v="368687"/>
    <n v="237216"/>
    <n v="415128"/>
    <n v="263394"/>
    <n v="460939"/>
  </r>
  <r>
    <n v="1"/>
    <s v="Region I - Northeast"/>
    <x v="0"/>
    <s v="CT"/>
    <x v="2"/>
    <n v="3"/>
    <x v="2"/>
    <n v="88338"/>
    <n v="154591"/>
    <n v="116431"/>
    <n v="203754"/>
    <n v="139821"/>
    <n v="244686"/>
    <n v="169114"/>
    <n v="295950"/>
    <n v="201022"/>
    <n v="351788"/>
    <n v="221624"/>
    <n v="387842"/>
    <n v="240954"/>
    <n v="421670"/>
  </r>
  <r>
    <n v="1"/>
    <s v="Region I - Northeast"/>
    <x v="0"/>
    <s v="CT"/>
    <x v="2"/>
    <n v="4"/>
    <x v="3"/>
    <n v="85777"/>
    <n v="137243"/>
    <n v="120088"/>
    <n v="192140"/>
    <n v="154399"/>
    <n v="247038"/>
    <n v="205865"/>
    <n v="329384"/>
    <n v="257331"/>
    <n v="411730"/>
    <n v="291642"/>
    <n v="466627"/>
    <n v="325953"/>
    <n v="521524"/>
  </r>
  <r>
    <n v="1"/>
    <s v="Region I - Northeast"/>
    <x v="0"/>
    <s v="CT"/>
    <x v="3"/>
    <n v="1"/>
    <x v="0"/>
    <n v="91790"/>
    <n v="160633"/>
    <n v="120689"/>
    <n v="211205"/>
    <n v="144555"/>
    <n v="252971"/>
    <n v="173934"/>
    <n v="304384"/>
    <n v="204901"/>
    <n v="358576"/>
    <n v="223994"/>
    <n v="391990"/>
    <n v="241057"/>
    <n v="421850"/>
  </r>
  <r>
    <n v="1"/>
    <s v="Region I - Northeast"/>
    <x v="0"/>
    <s v="CT"/>
    <x v="3"/>
    <n v="2"/>
    <x v="1"/>
    <n v="72627"/>
    <n v="127097"/>
    <n v="100375"/>
    <n v="175657"/>
    <n v="127375"/>
    <n v="222906"/>
    <n v="166485"/>
    <n v="291348"/>
    <n v="207564"/>
    <n v="363237"/>
    <n v="233727"/>
    <n v="409022"/>
    <n v="259540"/>
    <n v="454194"/>
  </r>
  <r>
    <n v="1"/>
    <s v="Region I - Northeast"/>
    <x v="0"/>
    <s v="CT"/>
    <x v="3"/>
    <n v="3"/>
    <x v="2"/>
    <n v="86895"/>
    <n v="152067"/>
    <n v="114494"/>
    <n v="200365"/>
    <n v="137442"/>
    <n v="240524"/>
    <n v="166145"/>
    <n v="290753"/>
    <n v="197457"/>
    <n v="345550"/>
    <n v="217673"/>
    <n v="380928"/>
    <n v="236632"/>
    <n v="414106"/>
  </r>
  <r>
    <n v="1"/>
    <s v="Region I - Northeast"/>
    <x v="0"/>
    <s v="CT"/>
    <x v="3"/>
    <n v="4"/>
    <x v="3"/>
    <n v="84283"/>
    <n v="134852"/>
    <n v="117996"/>
    <n v="188793"/>
    <n v="151709"/>
    <n v="242734"/>
    <n v="202278"/>
    <n v="323645"/>
    <n v="252848"/>
    <n v="404556"/>
    <n v="286561"/>
    <n v="458497"/>
    <n v="320274"/>
    <n v="512438"/>
  </r>
  <r>
    <n v="1"/>
    <s v="Region I - Northeast"/>
    <x v="0"/>
    <s v="CT"/>
    <x v="4"/>
    <n v="1"/>
    <x v="0"/>
    <n v="91878"/>
    <n v="160786"/>
    <n v="120770"/>
    <n v="211347"/>
    <n v="144601"/>
    <n v="253052"/>
    <n v="173901"/>
    <n v="304328"/>
    <n v="204842"/>
    <n v="358474"/>
    <n v="223926"/>
    <n v="391871"/>
    <n v="240978"/>
    <n v="421711"/>
  </r>
  <r>
    <n v="1"/>
    <s v="Region I - Northeast"/>
    <x v="0"/>
    <s v="CT"/>
    <x v="4"/>
    <n v="2"/>
    <x v="1"/>
    <n v="72812"/>
    <n v="127420"/>
    <n v="100646"/>
    <n v="176130"/>
    <n v="127738"/>
    <n v="223542"/>
    <n v="166999"/>
    <n v="292249"/>
    <n v="208212"/>
    <n v="364371"/>
    <n v="234475"/>
    <n v="410331"/>
    <n v="260391"/>
    <n v="455684"/>
  </r>
  <r>
    <n v="1"/>
    <s v="Region I - Northeast"/>
    <x v="0"/>
    <s v="CT"/>
    <x v="4"/>
    <n v="3"/>
    <x v="2"/>
    <n v="87027"/>
    <n v="152297"/>
    <n v="114631"/>
    <n v="200604"/>
    <n v="137553"/>
    <n v="240717"/>
    <n v="166183"/>
    <n v="290819"/>
    <n v="197466"/>
    <n v="345565"/>
    <n v="217662"/>
    <n v="380909"/>
    <n v="236593"/>
    <n v="414037"/>
  </r>
  <r>
    <n v="1"/>
    <s v="Region I - Northeast"/>
    <x v="0"/>
    <s v="CT"/>
    <x v="4"/>
    <n v="4"/>
    <x v="3"/>
    <n v="84314"/>
    <n v="134902"/>
    <n v="118039"/>
    <n v="188863"/>
    <n v="151765"/>
    <n v="242824"/>
    <n v="202353"/>
    <n v="323765"/>
    <n v="252942"/>
    <n v="404707"/>
    <n v="286667"/>
    <n v="458668"/>
    <n v="320393"/>
    <n v="512629"/>
  </r>
  <r>
    <n v="1"/>
    <s v="Region I - Northeast"/>
    <x v="0"/>
    <s v="CT"/>
    <x v="5"/>
    <n v="1"/>
    <x v="0"/>
    <n v="91419"/>
    <n v="159983"/>
    <n v="120183"/>
    <n v="210320"/>
    <n v="143924"/>
    <n v="251867"/>
    <n v="173131"/>
    <n v="302979"/>
    <n v="203944"/>
    <n v="356903"/>
    <n v="222947"/>
    <n v="390157"/>
    <n v="239927"/>
    <n v="419872"/>
  </r>
  <r>
    <n v="1"/>
    <s v="Region I - Northeast"/>
    <x v="0"/>
    <s v="CT"/>
    <x v="5"/>
    <n v="2"/>
    <x v="1"/>
    <n v="72390"/>
    <n v="126683"/>
    <n v="100056"/>
    <n v="175098"/>
    <n v="126979"/>
    <n v="222214"/>
    <n v="165988"/>
    <n v="290478"/>
    <n v="206947"/>
    <n v="362158"/>
    <n v="233042"/>
    <n v="407823"/>
    <n v="258789"/>
    <n v="452881"/>
  </r>
  <r>
    <n v="1"/>
    <s v="Region I - Northeast"/>
    <x v="0"/>
    <s v="CT"/>
    <x v="5"/>
    <n v="3"/>
    <x v="2"/>
    <n v="86568"/>
    <n v="151493"/>
    <n v="114044"/>
    <n v="199577"/>
    <n v="136875"/>
    <n v="239532"/>
    <n v="165412"/>
    <n v="289471"/>
    <n v="196568"/>
    <n v="343994"/>
    <n v="216683"/>
    <n v="379195"/>
    <n v="235542"/>
    <n v="412198"/>
  </r>
  <r>
    <n v="1"/>
    <s v="Region I - Northeast"/>
    <x v="0"/>
    <s v="CT"/>
    <x v="5"/>
    <n v="4"/>
    <x v="3"/>
    <n v="83917"/>
    <n v="134267"/>
    <n v="117484"/>
    <n v="187974"/>
    <n v="151050"/>
    <n v="241680"/>
    <n v="201400"/>
    <n v="322241"/>
    <n v="251750"/>
    <n v="402801"/>
    <n v="285317"/>
    <n v="456507"/>
    <n v="318884"/>
    <n v="510214"/>
  </r>
  <r>
    <n v="1"/>
    <s v="Region I - Northeast"/>
    <x v="0"/>
    <s v="CT"/>
    <x v="6"/>
    <n v="1"/>
    <x v="0"/>
    <n v="97915"/>
    <n v="171351"/>
    <n v="128942"/>
    <n v="225649"/>
    <n v="154744"/>
    <n v="270803"/>
    <n v="186719"/>
    <n v="326759"/>
    <n v="220082"/>
    <n v="385143"/>
    <n v="240617"/>
    <n v="421079"/>
    <n v="258982"/>
    <n v="453219"/>
  </r>
  <r>
    <n v="1"/>
    <s v="Region I - Northeast"/>
    <x v="0"/>
    <s v="CT"/>
    <x v="6"/>
    <n v="2"/>
    <x v="1"/>
    <n v="76781"/>
    <n v="134367"/>
    <n v="106027"/>
    <n v="185548"/>
    <n v="134430"/>
    <n v="235252"/>
    <n v="175469"/>
    <n v="307071"/>
    <n v="218726"/>
    <n v="382771"/>
    <n v="246187"/>
    <n v="430827"/>
    <n v="273253"/>
    <n v="478192"/>
  </r>
  <r>
    <n v="1"/>
    <s v="Region I - Northeast"/>
    <x v="0"/>
    <s v="CT"/>
    <x v="6"/>
    <n v="3"/>
    <x v="2"/>
    <n v="92402"/>
    <n v="161704"/>
    <n v="121967"/>
    <n v="213441"/>
    <n v="146735"/>
    <n v="256786"/>
    <n v="177948"/>
    <n v="311409"/>
    <n v="211699"/>
    <n v="370474"/>
    <n v="233499"/>
    <n v="408622"/>
    <n v="253999"/>
    <n v="444498"/>
  </r>
  <r>
    <n v="1"/>
    <s v="Region I - Northeast"/>
    <x v="0"/>
    <s v="CT"/>
    <x v="6"/>
    <n v="4"/>
    <x v="3"/>
    <n v="90198"/>
    <n v="144316"/>
    <n v="126277"/>
    <n v="202043"/>
    <n v="162356"/>
    <n v="259769"/>
    <n v="216474"/>
    <n v="346359"/>
    <n v="270593"/>
    <n v="432948"/>
    <n v="306672"/>
    <n v="490675"/>
    <n v="342751"/>
    <n v="548401"/>
  </r>
  <r>
    <n v="1"/>
    <s v="Region I - Northeast"/>
    <x v="0"/>
    <s v="CT"/>
    <x v="7"/>
    <n v="1"/>
    <x v="0"/>
    <n v="95225"/>
    <n v="166643"/>
    <n v="125321"/>
    <n v="219312"/>
    <n v="150281"/>
    <n v="262991"/>
    <n v="181130"/>
    <n v="316977"/>
    <n v="213447"/>
    <n v="373533"/>
    <n v="233353"/>
    <n v="408367"/>
    <n v="251150"/>
    <n v="439512"/>
  </r>
  <r>
    <n v="1"/>
    <s v="Region I - Northeast"/>
    <x v="0"/>
    <s v="CT"/>
    <x v="7"/>
    <n v="2"/>
    <x v="1"/>
    <n v="74940"/>
    <n v="131146"/>
    <n v="103521"/>
    <n v="181161"/>
    <n v="131298"/>
    <n v="229771"/>
    <n v="171474"/>
    <n v="300080"/>
    <n v="213762"/>
    <n v="374083"/>
    <n v="240642"/>
    <n v="421123"/>
    <n v="267147"/>
    <n v="467507"/>
  </r>
  <r>
    <n v="1"/>
    <s v="Region I - Northeast"/>
    <x v="0"/>
    <s v="CT"/>
    <x v="7"/>
    <n v="3"/>
    <x v="2"/>
    <n v="89977"/>
    <n v="157459"/>
    <n v="118680"/>
    <n v="207690"/>
    <n v="142655"/>
    <n v="249647"/>
    <n v="172779"/>
    <n v="302364"/>
    <n v="205467"/>
    <n v="359567"/>
    <n v="226576"/>
    <n v="396509"/>
    <n v="246406"/>
    <n v="431210"/>
  </r>
  <r>
    <n v="1"/>
    <s v="Region I - Northeast"/>
    <x v="0"/>
    <s v="CT"/>
    <x v="7"/>
    <n v="4"/>
    <x v="3"/>
    <n v="87606"/>
    <n v="140169"/>
    <n v="122648"/>
    <n v="196237"/>
    <n v="157691"/>
    <n v="252305"/>
    <n v="210254"/>
    <n v="336406"/>
    <n v="262818"/>
    <n v="420508"/>
    <n v="297860"/>
    <n v="476576"/>
    <n v="332902"/>
    <n v="532644"/>
  </r>
  <r>
    <n v="1"/>
    <s v="Region I - Northeast"/>
    <x v="1"/>
    <s v="ME"/>
    <x v="8"/>
    <n v="1"/>
    <x v="0"/>
    <n v="82387"/>
    <n v="144176"/>
    <n v="108427"/>
    <n v="189747"/>
    <n v="130024"/>
    <n v="227541"/>
    <n v="156718"/>
    <n v="274256"/>
    <n v="184681"/>
    <n v="323191"/>
    <n v="201904"/>
    <n v="353331"/>
    <n v="217302"/>
    <n v="380279"/>
  </r>
  <r>
    <n v="1"/>
    <s v="Region I - Northeast"/>
    <x v="1"/>
    <s v="ME"/>
    <x v="8"/>
    <n v="2"/>
    <x v="1"/>
    <n v="64832"/>
    <n v="113457"/>
    <n v="89557"/>
    <n v="156725"/>
    <n v="113587"/>
    <n v="198777"/>
    <n v="148342"/>
    <n v="259599"/>
    <n v="184925"/>
    <n v="323619"/>
    <n v="208178"/>
    <n v="364312"/>
    <n v="231107"/>
    <n v="404437"/>
  </r>
  <r>
    <n v="1"/>
    <s v="Region I - Northeast"/>
    <x v="1"/>
    <s v="ME"/>
    <x v="8"/>
    <n v="3"/>
    <x v="2"/>
    <n v="77844"/>
    <n v="136227"/>
    <n v="102679"/>
    <n v="179688"/>
    <n v="123424"/>
    <n v="215991"/>
    <n v="149490"/>
    <n v="261608"/>
    <n v="177773"/>
    <n v="311103"/>
    <n v="196038"/>
    <n v="343067"/>
    <n v="213196"/>
    <n v="373093"/>
  </r>
  <r>
    <n v="1"/>
    <s v="Region I - Northeast"/>
    <x v="1"/>
    <s v="ME"/>
    <x v="8"/>
    <n v="4"/>
    <x v="3"/>
    <n v="75797"/>
    <n v="121275"/>
    <n v="106116"/>
    <n v="169785"/>
    <n v="136434"/>
    <n v="218295"/>
    <n v="181912"/>
    <n v="291060"/>
    <n v="227391"/>
    <n v="363825"/>
    <n v="257709"/>
    <n v="412335"/>
    <n v="288028"/>
    <n v="460845"/>
  </r>
  <r>
    <n v="1"/>
    <s v="Region I - Northeast"/>
    <x v="1"/>
    <s v="ME"/>
    <x v="9"/>
    <n v="1"/>
    <x v="0"/>
    <n v="84333"/>
    <n v="147583"/>
    <n v="111037"/>
    <n v="194314"/>
    <n v="133225"/>
    <n v="233144"/>
    <n v="160701"/>
    <n v="281227"/>
    <n v="189403"/>
    <n v="331455"/>
    <n v="207073"/>
    <n v="362377"/>
    <n v="222874"/>
    <n v="390030"/>
  </r>
  <r>
    <n v="1"/>
    <s v="Region I - Northeast"/>
    <x v="1"/>
    <s v="ME"/>
    <x v="9"/>
    <n v="2"/>
    <x v="1"/>
    <n v="66200"/>
    <n v="115850"/>
    <n v="91425"/>
    <n v="159994"/>
    <n v="115928"/>
    <n v="202874"/>
    <n v="151343"/>
    <n v="264850"/>
    <n v="188656"/>
    <n v="330148"/>
    <n v="212353"/>
    <n v="371617"/>
    <n v="235711"/>
    <n v="412495"/>
  </r>
  <r>
    <n v="1"/>
    <s v="Region I - Northeast"/>
    <x v="1"/>
    <s v="ME"/>
    <x v="9"/>
    <n v="3"/>
    <x v="2"/>
    <n v="79615"/>
    <n v="139325"/>
    <n v="105065"/>
    <n v="183864"/>
    <n v="126369"/>
    <n v="221146"/>
    <n v="153193"/>
    <n v="268088"/>
    <n v="182227"/>
    <n v="318898"/>
    <n v="200979"/>
    <n v="351714"/>
    <n v="218609"/>
    <n v="382565"/>
  </r>
  <r>
    <n v="1"/>
    <s v="Region I - Northeast"/>
    <x v="1"/>
    <s v="ME"/>
    <x v="9"/>
    <n v="4"/>
    <x v="3"/>
    <n v="77657"/>
    <n v="124251"/>
    <n v="108720"/>
    <n v="173952"/>
    <n v="139783"/>
    <n v="223652"/>
    <n v="186377"/>
    <n v="298203"/>
    <n v="232971"/>
    <n v="372754"/>
    <n v="264034"/>
    <n v="422454"/>
    <n v="295097"/>
    <n v="472155"/>
  </r>
  <r>
    <n v="1"/>
    <s v="Region I - Northeast"/>
    <x v="1"/>
    <s v="ME"/>
    <x v="10"/>
    <n v="1"/>
    <x v="0"/>
    <n v="83961"/>
    <n v="146932"/>
    <n v="110531"/>
    <n v="193429"/>
    <n v="132594"/>
    <n v="232040"/>
    <n v="159898"/>
    <n v="279822"/>
    <n v="188447"/>
    <n v="329782"/>
    <n v="206025"/>
    <n v="360544"/>
    <n v="221744"/>
    <n v="388052"/>
  </r>
  <r>
    <n v="1"/>
    <s v="Region I - Northeast"/>
    <x v="1"/>
    <s v="ME"/>
    <x v="10"/>
    <n v="2"/>
    <x v="1"/>
    <n v="65964"/>
    <n v="115436"/>
    <n v="91106"/>
    <n v="159435"/>
    <n v="115532"/>
    <n v="202182"/>
    <n v="150846"/>
    <n v="263980"/>
    <n v="188039"/>
    <n v="329069"/>
    <n v="211667"/>
    <n v="370418"/>
    <n v="234961"/>
    <n v="411181"/>
  </r>
  <r>
    <n v="1"/>
    <s v="Region I - Northeast"/>
    <x v="1"/>
    <s v="ME"/>
    <x v="10"/>
    <n v="3"/>
    <x v="2"/>
    <n v="79287"/>
    <n v="138752"/>
    <n v="104615"/>
    <n v="183077"/>
    <n v="125802"/>
    <n v="220154"/>
    <n v="152460"/>
    <n v="266805"/>
    <n v="181338"/>
    <n v="317342"/>
    <n v="199989"/>
    <n v="349981"/>
    <n v="217518"/>
    <n v="380657"/>
  </r>
  <r>
    <n v="1"/>
    <s v="Region I - Northeast"/>
    <x v="1"/>
    <s v="ME"/>
    <x v="10"/>
    <n v="4"/>
    <x v="3"/>
    <n v="77291"/>
    <n v="123666"/>
    <n v="108208"/>
    <n v="173132"/>
    <n v="139124"/>
    <n v="222599"/>
    <n v="185499"/>
    <n v="296799"/>
    <n v="231874"/>
    <n v="370998"/>
    <n v="262790"/>
    <n v="420465"/>
    <n v="293707"/>
    <n v="469931"/>
  </r>
  <r>
    <n v="1"/>
    <s v="Region I - Northeast"/>
    <x v="1"/>
    <s v="ME"/>
    <x v="11"/>
    <n v="1"/>
    <x v="0"/>
    <n v="78975"/>
    <n v="138206"/>
    <n v="103975"/>
    <n v="181957"/>
    <n v="124744"/>
    <n v="218302"/>
    <n v="150455"/>
    <n v="263296"/>
    <n v="177322"/>
    <n v="310314"/>
    <n v="193864"/>
    <n v="339263"/>
    <n v="208657"/>
    <n v="365150"/>
  </r>
  <r>
    <n v="1"/>
    <s v="Region I - Northeast"/>
    <x v="1"/>
    <s v="ME"/>
    <x v="11"/>
    <n v="2"/>
    <x v="1"/>
    <n v="62015"/>
    <n v="108526"/>
    <n v="85648"/>
    <n v="149884"/>
    <n v="108606"/>
    <n v="190061"/>
    <n v="141792"/>
    <n v="248136"/>
    <n v="176751"/>
    <n v="309315"/>
    <n v="198956"/>
    <n v="348173"/>
    <n v="220845"/>
    <n v="386479"/>
  </r>
  <r>
    <n v="1"/>
    <s v="Region I - Northeast"/>
    <x v="1"/>
    <s v="ME"/>
    <x v="11"/>
    <n v="3"/>
    <x v="2"/>
    <n v="74565"/>
    <n v="130489"/>
    <n v="98395"/>
    <n v="172191"/>
    <n v="118336"/>
    <n v="207088"/>
    <n v="143437"/>
    <n v="251016"/>
    <n v="170616"/>
    <n v="298579"/>
    <n v="188170"/>
    <n v="329297"/>
    <n v="204671"/>
    <n v="358173"/>
  </r>
  <r>
    <n v="1"/>
    <s v="Region I - Northeast"/>
    <x v="1"/>
    <s v="ME"/>
    <x v="11"/>
    <n v="4"/>
    <x v="3"/>
    <n v="72714"/>
    <n v="116342"/>
    <n v="101800"/>
    <n v="162879"/>
    <n v="130885"/>
    <n v="209416"/>
    <n v="174514"/>
    <n v="279222"/>
    <n v="218142"/>
    <n v="349027"/>
    <n v="247228"/>
    <n v="395564"/>
    <n v="276313"/>
    <n v="442101"/>
  </r>
  <r>
    <n v="1"/>
    <s v="Region I - Northeast"/>
    <x v="2"/>
    <s v="MA"/>
    <x v="12"/>
    <n v="1"/>
    <x v="0"/>
    <n v="103907"/>
    <n v="181838"/>
    <n v="136753"/>
    <n v="239317"/>
    <n v="163996"/>
    <n v="286993"/>
    <n v="197672"/>
    <n v="345926"/>
    <n v="232944"/>
    <n v="407651"/>
    <n v="254668"/>
    <n v="445669"/>
    <n v="274092"/>
    <n v="479660"/>
  </r>
  <r>
    <n v="1"/>
    <s v="Region I - Northeast"/>
    <x v="2"/>
    <s v="MA"/>
    <x v="12"/>
    <n v="2"/>
    <x v="1"/>
    <n v="81758"/>
    <n v="143076"/>
    <n v="112936"/>
    <n v="197638"/>
    <n v="143237"/>
    <n v="250665"/>
    <n v="187061"/>
    <n v="327357"/>
    <n v="233192"/>
    <n v="408085"/>
    <n v="262513"/>
    <n v="459397"/>
    <n v="291424"/>
    <n v="509992"/>
  </r>
  <r>
    <n v="1"/>
    <s v="Region I - Northeast"/>
    <x v="2"/>
    <s v="MA"/>
    <x v="12"/>
    <n v="3"/>
    <x v="2"/>
    <n v="98174"/>
    <n v="171805"/>
    <n v="129498"/>
    <n v="226621"/>
    <n v="155666"/>
    <n v="272415"/>
    <n v="188550"/>
    <n v="329962"/>
    <n v="224226"/>
    <n v="392395"/>
    <n v="247265"/>
    <n v="432714"/>
    <n v="268909"/>
    <n v="470591"/>
  </r>
  <r>
    <n v="1"/>
    <s v="Region I - Northeast"/>
    <x v="2"/>
    <s v="MA"/>
    <x v="12"/>
    <n v="4"/>
    <x v="3"/>
    <n v="95600"/>
    <n v="152961"/>
    <n v="133841"/>
    <n v="214145"/>
    <n v="172081"/>
    <n v="275329"/>
    <n v="229441"/>
    <n v="367106"/>
    <n v="286801"/>
    <n v="458882"/>
    <n v="325041"/>
    <n v="520066"/>
    <n v="363282"/>
    <n v="581251"/>
  </r>
  <r>
    <n v="1"/>
    <s v="Region I - Northeast"/>
    <x v="2"/>
    <s v="MA"/>
    <x v="13"/>
    <n v="1"/>
    <x v="0"/>
    <n v="97149"/>
    <n v="170010"/>
    <n v="127750"/>
    <n v="223562"/>
    <n v="153036"/>
    <n v="267813"/>
    <n v="184180"/>
    <n v="322316"/>
    <n v="216981"/>
    <n v="379717"/>
    <n v="237202"/>
    <n v="415104"/>
    <n v="255274"/>
    <n v="446730"/>
  </r>
  <r>
    <n v="1"/>
    <s v="Region I - Northeast"/>
    <x v="2"/>
    <s v="MA"/>
    <x v="13"/>
    <n v="2"/>
    <x v="1"/>
    <n v="76812"/>
    <n v="134420"/>
    <n v="106152"/>
    <n v="185766"/>
    <n v="134696"/>
    <n v="235719"/>
    <n v="176036"/>
    <n v="308063"/>
    <n v="219468"/>
    <n v="384070"/>
    <n v="247123"/>
    <n v="432466"/>
    <n v="274406"/>
    <n v="480210"/>
  </r>
  <r>
    <n v="1"/>
    <s v="Region I - Northeast"/>
    <x v="2"/>
    <s v="MA"/>
    <x v="13"/>
    <n v="3"/>
    <x v="2"/>
    <n v="91945"/>
    <n v="160904"/>
    <n v="121165"/>
    <n v="212038"/>
    <n v="145475"/>
    <n v="254581"/>
    <n v="175900"/>
    <n v="307825"/>
    <n v="209068"/>
    <n v="365869"/>
    <n v="230483"/>
    <n v="403345"/>
    <n v="250570"/>
    <n v="438498"/>
  </r>
  <r>
    <n v="1"/>
    <s v="Region I - Northeast"/>
    <x v="2"/>
    <s v="MA"/>
    <x v="13"/>
    <n v="4"/>
    <x v="3"/>
    <n v="89226"/>
    <n v="142761"/>
    <n v="124916"/>
    <n v="199865"/>
    <n v="160606"/>
    <n v="256970"/>
    <n v="214142"/>
    <n v="342626"/>
    <n v="267677"/>
    <n v="428283"/>
    <n v="303367"/>
    <n v="485387"/>
    <n v="339057"/>
    <n v="542492"/>
  </r>
  <r>
    <n v="1"/>
    <s v="Region I - Northeast"/>
    <x v="2"/>
    <s v="MA"/>
    <x v="14"/>
    <n v="1"/>
    <x v="0"/>
    <n v="93999"/>
    <n v="164499"/>
    <n v="123542"/>
    <n v="216198"/>
    <n v="147895"/>
    <n v="258817"/>
    <n v="177820"/>
    <n v="311185"/>
    <n v="209448"/>
    <n v="366535"/>
    <n v="228959"/>
    <n v="400678"/>
    <n v="246391"/>
    <n v="431184"/>
  </r>
  <r>
    <n v="1"/>
    <s v="Region I - Northeast"/>
    <x v="2"/>
    <s v="MA"/>
    <x v="14"/>
    <n v="2"/>
    <x v="1"/>
    <n v="74549"/>
    <n v="130461"/>
    <n v="103055"/>
    <n v="180347"/>
    <n v="130806"/>
    <n v="228910"/>
    <n v="171029"/>
    <n v="299301"/>
    <n v="213239"/>
    <n v="373169"/>
    <n v="240145"/>
    <n v="420254"/>
    <n v="266698"/>
    <n v="466722"/>
  </r>
  <r>
    <n v="1"/>
    <s v="Region I - Northeast"/>
    <x v="2"/>
    <s v="MA"/>
    <x v="14"/>
    <n v="3"/>
    <x v="2"/>
    <n v="89060"/>
    <n v="155855"/>
    <n v="117291"/>
    <n v="205260"/>
    <n v="140719"/>
    <n v="246257"/>
    <n v="169961"/>
    <n v="297431"/>
    <n v="201938"/>
    <n v="353391"/>
    <n v="222581"/>
    <n v="389517"/>
    <n v="241926"/>
    <n v="423371"/>
  </r>
  <r>
    <n v="1"/>
    <s v="Region I - Northeast"/>
    <x v="2"/>
    <s v="MA"/>
    <x v="14"/>
    <n v="4"/>
    <x v="3"/>
    <n v="86237"/>
    <n v="137979"/>
    <n v="120732"/>
    <n v="193170"/>
    <n v="155226"/>
    <n v="248362"/>
    <n v="206968"/>
    <n v="331149"/>
    <n v="258710"/>
    <n v="413937"/>
    <n v="293205"/>
    <n v="469128"/>
    <n v="327700"/>
    <n v="524320"/>
  </r>
  <r>
    <n v="1"/>
    <s v="Region I - Northeast"/>
    <x v="3"/>
    <s v="NH"/>
    <x v="15"/>
    <n v="1"/>
    <x v="0"/>
    <n v="81730"/>
    <n v="143028"/>
    <n v="107497"/>
    <n v="188119"/>
    <n v="128808"/>
    <n v="225414"/>
    <n v="155079"/>
    <n v="271389"/>
    <n v="182710"/>
    <n v="319743"/>
    <n v="199741"/>
    <n v="349546"/>
    <n v="214962"/>
    <n v="376184"/>
  </r>
  <r>
    <n v="1"/>
    <s v="Region I - Northeast"/>
    <x v="3"/>
    <s v="NH"/>
    <x v="15"/>
    <n v="2"/>
    <x v="1"/>
    <n v="64544"/>
    <n v="112953"/>
    <n v="89189"/>
    <n v="156081"/>
    <n v="113159"/>
    <n v="198029"/>
    <n v="147862"/>
    <n v="258759"/>
    <n v="184340"/>
    <n v="322594"/>
    <n v="207556"/>
    <n v="363223"/>
    <n v="230457"/>
    <n v="403299"/>
  </r>
  <r>
    <n v="1"/>
    <s v="Region I - Northeast"/>
    <x v="3"/>
    <s v="NH"/>
    <x v="15"/>
    <n v="3"/>
    <x v="2"/>
    <n v="77320"/>
    <n v="135310"/>
    <n v="101916"/>
    <n v="178353"/>
    <n v="122400"/>
    <n v="214200"/>
    <n v="148062"/>
    <n v="259109"/>
    <n v="176004"/>
    <n v="308007"/>
    <n v="194046"/>
    <n v="339581"/>
    <n v="210976"/>
    <n v="369208"/>
  </r>
  <r>
    <n v="1"/>
    <s v="Region I - Northeast"/>
    <x v="3"/>
    <s v="NH"/>
    <x v="15"/>
    <n v="4"/>
    <x v="3"/>
    <n v="75097"/>
    <n v="120155"/>
    <n v="105135"/>
    <n v="168217"/>
    <n v="135174"/>
    <n v="216278"/>
    <n v="180232"/>
    <n v="288371"/>
    <n v="225290"/>
    <n v="360464"/>
    <n v="255329"/>
    <n v="408526"/>
    <n v="285367"/>
    <n v="456588"/>
  </r>
  <r>
    <n v="1"/>
    <s v="Region I - Northeast"/>
    <x v="3"/>
    <s v="NH"/>
    <x v="16"/>
    <n v="1"/>
    <x v="0"/>
    <n v="86542"/>
    <n v="151448"/>
    <n v="113890"/>
    <n v="199307"/>
    <n v="136566"/>
    <n v="238990"/>
    <n v="164587"/>
    <n v="288028"/>
    <n v="193951"/>
    <n v="339414"/>
    <n v="212038"/>
    <n v="371066"/>
    <n v="228208"/>
    <n v="399364"/>
  </r>
  <r>
    <n v="1"/>
    <s v="Region I - Northeast"/>
    <x v="3"/>
    <s v="NH"/>
    <x v="16"/>
    <n v="2"/>
    <x v="1"/>
    <n v="68123"/>
    <n v="119215"/>
    <n v="94105"/>
    <n v="164684"/>
    <n v="119359"/>
    <n v="208878"/>
    <n v="155887"/>
    <n v="272803"/>
    <n v="194332"/>
    <n v="340080"/>
    <n v="218771"/>
    <n v="382849"/>
    <n v="242870"/>
    <n v="425022"/>
  </r>
  <r>
    <n v="1"/>
    <s v="Region I - Northeast"/>
    <x v="3"/>
    <s v="NH"/>
    <x v="16"/>
    <n v="3"/>
    <x v="2"/>
    <n v="81779"/>
    <n v="143114"/>
    <n v="107863"/>
    <n v="188760"/>
    <n v="129645"/>
    <n v="226879"/>
    <n v="157009"/>
    <n v="274766"/>
    <n v="186708"/>
    <n v="326739"/>
    <n v="205887"/>
    <n v="360303"/>
    <n v="223903"/>
    <n v="391830"/>
  </r>
  <r>
    <n v="1"/>
    <s v="Region I - Northeast"/>
    <x v="3"/>
    <s v="NH"/>
    <x v="16"/>
    <n v="4"/>
    <x v="3"/>
    <n v="79611"/>
    <n v="127378"/>
    <n v="111456"/>
    <n v="178329"/>
    <n v="143300"/>
    <n v="229280"/>
    <n v="191067"/>
    <n v="305707"/>
    <n v="238834"/>
    <n v="382134"/>
    <n v="270678"/>
    <n v="433085"/>
    <n v="302523"/>
    <n v="484037"/>
  </r>
  <r>
    <n v="1"/>
    <s v="Region I - Northeast"/>
    <x v="3"/>
    <s v="NH"/>
    <x v="17"/>
    <n v="1"/>
    <x v="0"/>
    <n v="77225"/>
    <n v="135144"/>
    <n v="101709"/>
    <n v="177991"/>
    <n v="122081"/>
    <n v="213641"/>
    <n v="147339"/>
    <n v="257844"/>
    <n v="173673"/>
    <n v="303927"/>
    <n v="189879"/>
    <n v="332288"/>
    <n v="204374"/>
    <n v="357654"/>
  </r>
  <r>
    <n v="1"/>
    <s v="Region I - Northeast"/>
    <x v="3"/>
    <s v="NH"/>
    <x v="17"/>
    <n v="2"/>
    <x v="1"/>
    <n v="60514"/>
    <n v="105899"/>
    <n v="83558"/>
    <n v="146227"/>
    <n v="105934"/>
    <n v="185385"/>
    <n v="138259"/>
    <n v="241954"/>
    <n v="172341"/>
    <n v="301596"/>
    <n v="193971"/>
    <n v="339449"/>
    <n v="215288"/>
    <n v="376755"/>
  </r>
  <r>
    <n v="1"/>
    <s v="Region I - Northeast"/>
    <x v="3"/>
    <s v="NH"/>
    <x v="17"/>
    <n v="3"/>
    <x v="2"/>
    <n v="72859"/>
    <n v="127504"/>
    <n v="96184"/>
    <n v="168323"/>
    <n v="115737"/>
    <n v="202540"/>
    <n v="140392"/>
    <n v="245686"/>
    <n v="167034"/>
    <n v="292309"/>
    <n v="184241"/>
    <n v="322422"/>
    <n v="200427"/>
    <n v="350748"/>
  </r>
  <r>
    <n v="1"/>
    <s v="Region I - Northeast"/>
    <x v="3"/>
    <s v="NH"/>
    <x v="17"/>
    <n v="4"/>
    <x v="3"/>
    <n v="71157"/>
    <n v="113851"/>
    <n v="99620"/>
    <n v="159391"/>
    <n v="128082"/>
    <n v="204932"/>
    <n v="170777"/>
    <n v="273243"/>
    <n v="213471"/>
    <n v="341553"/>
    <n v="241933"/>
    <n v="387094"/>
    <n v="270396"/>
    <n v="432634"/>
  </r>
  <r>
    <n v="1"/>
    <s v="Region I - Northeast"/>
    <x v="3"/>
    <s v="NH"/>
    <x v="18"/>
    <n v="1"/>
    <x v="0"/>
    <n v="84792"/>
    <n v="148387"/>
    <n v="111623"/>
    <n v="195341"/>
    <n v="133903"/>
    <n v="234330"/>
    <n v="161472"/>
    <n v="282576"/>
    <n v="190301"/>
    <n v="333026"/>
    <n v="208052"/>
    <n v="364091"/>
    <n v="223925"/>
    <n v="391869"/>
  </r>
  <r>
    <n v="1"/>
    <s v="Region I - Northeast"/>
    <x v="3"/>
    <s v="NH"/>
    <x v="18"/>
    <n v="2"/>
    <x v="1"/>
    <n v="66622"/>
    <n v="116588"/>
    <n v="92015"/>
    <n v="161027"/>
    <n v="116687"/>
    <n v="204202"/>
    <n v="152355"/>
    <n v="266621"/>
    <n v="189921"/>
    <n v="332361"/>
    <n v="213786"/>
    <n v="374125"/>
    <n v="237313"/>
    <n v="415298"/>
  </r>
  <r>
    <n v="1"/>
    <s v="Region I - Northeast"/>
    <x v="3"/>
    <s v="NH"/>
    <x v="18"/>
    <n v="3"/>
    <x v="2"/>
    <n v="80074"/>
    <n v="140129"/>
    <n v="105652"/>
    <n v="184891"/>
    <n v="127046"/>
    <n v="222331"/>
    <n v="153964"/>
    <n v="269436"/>
    <n v="183125"/>
    <n v="320469"/>
    <n v="201959"/>
    <n v="353428"/>
    <n v="219660"/>
    <n v="384404"/>
  </r>
  <r>
    <n v="1"/>
    <s v="Region I - Northeast"/>
    <x v="3"/>
    <s v="NH"/>
    <x v="18"/>
    <n v="4"/>
    <x v="3"/>
    <n v="78054"/>
    <n v="124887"/>
    <n v="109276"/>
    <n v="174841"/>
    <n v="140498"/>
    <n v="224796"/>
    <n v="187330"/>
    <n v="299728"/>
    <n v="234163"/>
    <n v="374660"/>
    <n v="265384"/>
    <n v="424615"/>
    <n v="296606"/>
    <n v="474569"/>
  </r>
  <r>
    <n v="1"/>
    <s v="Region I - Northeast"/>
    <x v="3"/>
    <s v="NH"/>
    <x v="19"/>
    <n v="1"/>
    <x v="0"/>
    <n v="88511"/>
    <n v="154894"/>
    <n v="116681"/>
    <n v="204191"/>
    <n v="140213"/>
    <n v="245373"/>
    <n v="169504"/>
    <n v="296631"/>
    <n v="199862"/>
    <n v="349758"/>
    <n v="218526"/>
    <n v="382421"/>
    <n v="235227"/>
    <n v="411648"/>
  </r>
  <r>
    <n v="1"/>
    <s v="Region I - Northeast"/>
    <x v="3"/>
    <s v="NH"/>
    <x v="19"/>
    <n v="2"/>
    <x v="1"/>
    <n v="68987"/>
    <n v="120727"/>
    <n v="95209"/>
    <n v="166616"/>
    <n v="120642"/>
    <n v="211124"/>
    <n v="157327"/>
    <n v="275322"/>
    <n v="196087"/>
    <n v="343153"/>
    <n v="220638"/>
    <n v="386117"/>
    <n v="244820"/>
    <n v="428435"/>
  </r>
  <r>
    <n v="1"/>
    <s v="Region I - Northeast"/>
    <x v="3"/>
    <s v="NH"/>
    <x v="19"/>
    <n v="3"/>
    <x v="2"/>
    <n v="83351"/>
    <n v="145865"/>
    <n v="110151"/>
    <n v="192765"/>
    <n v="132716"/>
    <n v="232253"/>
    <n v="161293"/>
    <n v="282263"/>
    <n v="192016"/>
    <n v="336027"/>
    <n v="211864"/>
    <n v="370761"/>
    <n v="230563"/>
    <n v="403486"/>
  </r>
  <r>
    <n v="1"/>
    <s v="Region I - Northeast"/>
    <x v="3"/>
    <s v="NH"/>
    <x v="19"/>
    <n v="4"/>
    <x v="3"/>
    <n v="81712"/>
    <n v="130739"/>
    <n v="114397"/>
    <n v="183035"/>
    <n v="147081"/>
    <n v="235330"/>
    <n v="196108"/>
    <n v="313774"/>
    <n v="245136"/>
    <n v="392217"/>
    <n v="277820"/>
    <n v="444513"/>
    <n v="310505"/>
    <n v="496808"/>
  </r>
  <r>
    <n v="1"/>
    <s v="Region I - Northeast"/>
    <x v="3"/>
    <s v="NH"/>
    <x v="20"/>
    <n v="1"/>
    <x v="0"/>
    <n v="83961"/>
    <n v="146932"/>
    <n v="110531"/>
    <n v="193429"/>
    <n v="132594"/>
    <n v="232040"/>
    <n v="159898"/>
    <n v="279822"/>
    <n v="188447"/>
    <n v="329782"/>
    <n v="206025"/>
    <n v="360544"/>
    <n v="221744"/>
    <n v="388052"/>
  </r>
  <r>
    <n v="1"/>
    <s v="Region I - Northeast"/>
    <x v="3"/>
    <s v="NH"/>
    <x v="20"/>
    <n v="2"/>
    <x v="1"/>
    <n v="65964"/>
    <n v="115436"/>
    <n v="91106"/>
    <n v="159435"/>
    <n v="115532"/>
    <n v="202182"/>
    <n v="150846"/>
    <n v="263980"/>
    <n v="188039"/>
    <n v="329069"/>
    <n v="211667"/>
    <n v="370418"/>
    <n v="234961"/>
    <n v="411181"/>
  </r>
  <r>
    <n v="1"/>
    <s v="Region I - Northeast"/>
    <x v="3"/>
    <s v="NH"/>
    <x v="20"/>
    <n v="3"/>
    <x v="2"/>
    <n v="79287"/>
    <n v="138752"/>
    <n v="104615"/>
    <n v="183077"/>
    <n v="125802"/>
    <n v="220154"/>
    <n v="152460"/>
    <n v="266805"/>
    <n v="181338"/>
    <n v="317342"/>
    <n v="199989"/>
    <n v="349981"/>
    <n v="217518"/>
    <n v="380657"/>
  </r>
  <r>
    <n v="1"/>
    <s v="Region I - Northeast"/>
    <x v="3"/>
    <s v="NH"/>
    <x v="20"/>
    <n v="4"/>
    <x v="3"/>
    <n v="77291"/>
    <n v="123666"/>
    <n v="108208"/>
    <n v="173132"/>
    <n v="139124"/>
    <n v="222599"/>
    <n v="185499"/>
    <n v="296799"/>
    <n v="231874"/>
    <n v="370998"/>
    <n v="262790"/>
    <n v="420465"/>
    <n v="293707"/>
    <n v="469931"/>
  </r>
  <r>
    <n v="1"/>
    <s v="Region I - Northeast"/>
    <x v="4"/>
    <s v="RI"/>
    <x v="21"/>
    <n v="1"/>
    <x v="0"/>
    <n v="94765"/>
    <n v="165839"/>
    <n v="124734"/>
    <n v="218285"/>
    <n v="149603"/>
    <n v="261806"/>
    <n v="180359"/>
    <n v="315628"/>
    <n v="212549"/>
    <n v="371961"/>
    <n v="232373"/>
    <n v="406654"/>
    <n v="250099"/>
    <n v="437673"/>
  </r>
  <r>
    <n v="1"/>
    <s v="Region I - Northeast"/>
    <x v="4"/>
    <s v="RI"/>
    <x v="21"/>
    <n v="2"/>
    <x v="1"/>
    <n v="74519"/>
    <n v="130408"/>
    <n v="102930"/>
    <n v="180128"/>
    <n v="130539"/>
    <n v="228443"/>
    <n v="170462"/>
    <n v="298309"/>
    <n v="212497"/>
    <n v="371870"/>
    <n v="239209"/>
    <n v="418615"/>
    <n v="265545"/>
    <n v="464704"/>
  </r>
  <r>
    <n v="1"/>
    <s v="Region I - Northeast"/>
    <x v="4"/>
    <s v="RI"/>
    <x v="21"/>
    <n v="3"/>
    <x v="2"/>
    <n v="89517"/>
    <n v="156656"/>
    <n v="118093"/>
    <n v="206663"/>
    <n v="141978"/>
    <n v="248462"/>
    <n v="172009"/>
    <n v="301015"/>
    <n v="204569"/>
    <n v="357996"/>
    <n v="225597"/>
    <n v="394795"/>
    <n v="245355"/>
    <n v="429371"/>
  </r>
  <r>
    <n v="1"/>
    <s v="Region I - Northeast"/>
    <x v="4"/>
    <s v="RI"/>
    <x v="21"/>
    <n v="4"/>
    <x v="3"/>
    <n v="87209"/>
    <n v="139534"/>
    <n v="122092"/>
    <n v="195348"/>
    <n v="156976"/>
    <n v="251161"/>
    <n v="209301"/>
    <n v="334882"/>
    <n v="261626"/>
    <n v="418602"/>
    <n v="296510"/>
    <n v="474416"/>
    <n v="331393"/>
    <n v="530229"/>
  </r>
  <r>
    <n v="1"/>
    <s v="Region I - Northeast"/>
    <x v="5"/>
    <s v="VT"/>
    <x v="22"/>
    <n v="1"/>
    <x v="0"/>
    <n v="84311"/>
    <n v="147544"/>
    <n v="110855"/>
    <n v="193997"/>
    <n v="132779"/>
    <n v="232364"/>
    <n v="159769"/>
    <n v="279595"/>
    <n v="188214"/>
    <n v="329375"/>
    <n v="205753"/>
    <n v="360068"/>
    <n v="221427"/>
    <n v="387497"/>
  </r>
  <r>
    <n v="1"/>
    <s v="Region I - Northeast"/>
    <x v="5"/>
    <s v="VT"/>
    <x v="22"/>
    <n v="2"/>
    <x v="1"/>
    <n v="66704"/>
    <n v="116732"/>
    <n v="92189"/>
    <n v="161330"/>
    <n v="116986"/>
    <n v="204725"/>
    <n v="152904"/>
    <n v="267582"/>
    <n v="190632"/>
    <n v="333606"/>
    <n v="214660"/>
    <n v="375655"/>
    <n v="238366"/>
    <n v="417140"/>
  </r>
  <r>
    <n v="1"/>
    <s v="Region I - Northeast"/>
    <x v="5"/>
    <s v="VT"/>
    <x v="22"/>
    <n v="3"/>
    <x v="2"/>
    <n v="79813"/>
    <n v="139672"/>
    <n v="105163"/>
    <n v="184036"/>
    <n v="126243"/>
    <n v="220926"/>
    <n v="152611"/>
    <n v="267069"/>
    <n v="181374"/>
    <n v="317405"/>
    <n v="199945"/>
    <n v="349903"/>
    <n v="217360"/>
    <n v="380381"/>
  </r>
  <r>
    <n v="1"/>
    <s v="Region I - Northeast"/>
    <x v="5"/>
    <s v="VT"/>
    <x v="22"/>
    <n v="4"/>
    <x v="3"/>
    <n v="77417"/>
    <n v="123867"/>
    <n v="108383"/>
    <n v="173413"/>
    <n v="139350"/>
    <n v="222960"/>
    <n v="185800"/>
    <n v="297280"/>
    <n v="232250"/>
    <n v="371600"/>
    <n v="263217"/>
    <n v="421147"/>
    <n v="294183"/>
    <n v="470693"/>
  </r>
  <r>
    <n v="1"/>
    <s v="Region I - Northeast"/>
    <x v="5"/>
    <s v="VT"/>
    <x v="23"/>
    <n v="1"/>
    <x v="0"/>
    <n v="82015"/>
    <n v="143526"/>
    <n v="107921"/>
    <n v="188862"/>
    <n v="129393"/>
    <n v="226437"/>
    <n v="155915"/>
    <n v="272851"/>
    <n v="183724"/>
    <n v="321518"/>
    <n v="200856"/>
    <n v="351498"/>
    <n v="216172"/>
    <n v="378301"/>
  </r>
  <r>
    <n v="1"/>
    <s v="Region I - Northeast"/>
    <x v="5"/>
    <s v="VT"/>
    <x v="23"/>
    <n v="2"/>
    <x v="1"/>
    <n v="64596"/>
    <n v="113043"/>
    <n v="89238"/>
    <n v="156166"/>
    <n v="113191"/>
    <n v="198085"/>
    <n v="147845"/>
    <n v="258729"/>
    <n v="184308"/>
    <n v="322539"/>
    <n v="207493"/>
    <n v="363113"/>
    <n v="230356"/>
    <n v="403123"/>
  </r>
  <r>
    <n v="1"/>
    <s v="Region I - Northeast"/>
    <x v="5"/>
    <s v="VT"/>
    <x v="23"/>
    <n v="3"/>
    <x v="2"/>
    <n v="77517"/>
    <n v="135654"/>
    <n v="102229"/>
    <n v="178901"/>
    <n v="122857"/>
    <n v="214999"/>
    <n v="148757"/>
    <n v="260325"/>
    <n v="176884"/>
    <n v="309548"/>
    <n v="195048"/>
    <n v="341334"/>
    <n v="212106"/>
    <n v="371185"/>
  </r>
  <r>
    <n v="1"/>
    <s v="Region I - Northeast"/>
    <x v="5"/>
    <s v="VT"/>
    <x v="23"/>
    <n v="4"/>
    <x v="3"/>
    <n v="75431"/>
    <n v="120690"/>
    <n v="105604"/>
    <n v="168966"/>
    <n v="135776"/>
    <n v="217242"/>
    <n v="181035"/>
    <n v="289655"/>
    <n v="226293"/>
    <n v="362069"/>
    <n v="256466"/>
    <n v="410345"/>
    <n v="286638"/>
    <n v="458621"/>
  </r>
  <r>
    <n v="1"/>
    <s v="Region I - Northeast"/>
    <x v="5"/>
    <s v="VT"/>
    <x v="24"/>
    <n v="1"/>
    <x v="0"/>
    <n v="97456"/>
    <n v="170548"/>
    <n v="128355"/>
    <n v="224622"/>
    <n v="154067"/>
    <n v="269617"/>
    <n v="185949"/>
    <n v="325410"/>
    <n v="219184"/>
    <n v="383572"/>
    <n v="239637"/>
    <n v="419365"/>
    <n v="257931"/>
    <n v="451380"/>
  </r>
  <r>
    <n v="1"/>
    <s v="Region I - Northeast"/>
    <x v="5"/>
    <s v="VT"/>
    <x v="24"/>
    <n v="2"/>
    <x v="1"/>
    <n v="76360"/>
    <n v="133629"/>
    <n v="105437"/>
    <n v="184515"/>
    <n v="133671"/>
    <n v="233924"/>
    <n v="174458"/>
    <n v="305301"/>
    <n v="217461"/>
    <n v="380557"/>
    <n v="244753"/>
    <n v="428318"/>
    <n v="271651"/>
    <n v="475389"/>
  </r>
  <r>
    <n v="1"/>
    <s v="Region I - Northeast"/>
    <x v="5"/>
    <s v="VT"/>
    <x v="24"/>
    <n v="3"/>
    <x v="2"/>
    <n v="91943"/>
    <n v="160901"/>
    <n v="121380"/>
    <n v="212414"/>
    <n v="146057"/>
    <n v="255601"/>
    <n v="177177"/>
    <n v="310060"/>
    <n v="210801"/>
    <n v="368902"/>
    <n v="232519"/>
    <n v="406908"/>
    <n v="252948"/>
    <n v="442659"/>
  </r>
  <r>
    <n v="1"/>
    <s v="Region I - Northeast"/>
    <x v="5"/>
    <s v="VT"/>
    <x v="24"/>
    <n v="4"/>
    <x v="3"/>
    <n v="89800"/>
    <n v="143681"/>
    <n v="125721"/>
    <n v="201153"/>
    <n v="161641"/>
    <n v="258625"/>
    <n v="215521"/>
    <n v="344834"/>
    <n v="269401"/>
    <n v="431042"/>
    <n v="305322"/>
    <n v="488515"/>
    <n v="341242"/>
    <n v="545987"/>
  </r>
  <r>
    <n v="1"/>
    <s v="Region I - Northeast"/>
    <x v="5"/>
    <s v="VT"/>
    <x v="25"/>
    <n v="1"/>
    <x v="0"/>
    <n v="83327"/>
    <n v="145823"/>
    <n v="109782"/>
    <n v="192118"/>
    <n v="131824"/>
    <n v="230693"/>
    <n v="159192"/>
    <n v="278586"/>
    <n v="187665"/>
    <n v="328414"/>
    <n v="205182"/>
    <n v="359068"/>
    <n v="220852"/>
    <n v="386490"/>
  </r>
  <r>
    <n v="1"/>
    <s v="Region I - Northeast"/>
    <x v="5"/>
    <s v="VT"/>
    <x v="25"/>
    <n v="2"/>
    <x v="1"/>
    <n v="65172"/>
    <n v="114051"/>
    <n v="89974"/>
    <n v="157454"/>
    <n v="114047"/>
    <n v="199582"/>
    <n v="148805"/>
    <n v="260409"/>
    <n v="185479"/>
    <n v="324588"/>
    <n v="208738"/>
    <n v="365291"/>
    <n v="231656"/>
    <n v="405398"/>
  </r>
  <r>
    <n v="1"/>
    <s v="Region I - Northeast"/>
    <x v="5"/>
    <s v="VT"/>
    <x v="25"/>
    <n v="3"/>
    <x v="2"/>
    <n v="78565"/>
    <n v="137488"/>
    <n v="103755"/>
    <n v="181571"/>
    <n v="124904"/>
    <n v="218582"/>
    <n v="151614"/>
    <n v="265324"/>
    <n v="180423"/>
    <n v="315740"/>
    <n v="199032"/>
    <n v="348306"/>
    <n v="216546"/>
    <n v="378956"/>
  </r>
  <r>
    <n v="1"/>
    <s v="Region I - Northeast"/>
    <x v="5"/>
    <s v="VT"/>
    <x v="25"/>
    <n v="4"/>
    <x v="3"/>
    <n v="76832"/>
    <n v="122930"/>
    <n v="107564"/>
    <n v="172103"/>
    <n v="138297"/>
    <n v="221275"/>
    <n v="184396"/>
    <n v="295033"/>
    <n v="230495"/>
    <n v="368791"/>
    <n v="261227"/>
    <n v="417963"/>
    <n v="291960"/>
    <n v="467136"/>
  </r>
  <r>
    <n v="1"/>
    <s v="Region I - Northeast"/>
    <x v="5"/>
    <s v="VT"/>
    <x v="26"/>
    <n v="1"/>
    <x v="0"/>
    <n v="83327"/>
    <n v="145823"/>
    <n v="109782"/>
    <n v="192118"/>
    <n v="131824"/>
    <n v="230693"/>
    <n v="159192"/>
    <n v="278586"/>
    <n v="187665"/>
    <n v="328414"/>
    <n v="205182"/>
    <n v="359068"/>
    <n v="220852"/>
    <n v="386490"/>
  </r>
  <r>
    <n v="1"/>
    <s v="Region I - Northeast"/>
    <x v="5"/>
    <s v="VT"/>
    <x v="26"/>
    <n v="2"/>
    <x v="1"/>
    <n v="65172"/>
    <n v="114051"/>
    <n v="89974"/>
    <n v="157454"/>
    <n v="114047"/>
    <n v="199582"/>
    <n v="148805"/>
    <n v="260409"/>
    <n v="185479"/>
    <n v="324588"/>
    <n v="208738"/>
    <n v="365291"/>
    <n v="231656"/>
    <n v="405398"/>
  </r>
  <r>
    <n v="1"/>
    <s v="Region I - Northeast"/>
    <x v="5"/>
    <s v="VT"/>
    <x v="26"/>
    <n v="3"/>
    <x v="2"/>
    <n v="78565"/>
    <n v="137488"/>
    <n v="103755"/>
    <n v="181571"/>
    <n v="124904"/>
    <n v="218582"/>
    <n v="151614"/>
    <n v="265324"/>
    <n v="180423"/>
    <n v="315740"/>
    <n v="199032"/>
    <n v="348306"/>
    <n v="216546"/>
    <n v="378956"/>
  </r>
  <r>
    <n v="1"/>
    <s v="Region I - Northeast"/>
    <x v="5"/>
    <s v="VT"/>
    <x v="26"/>
    <n v="4"/>
    <x v="3"/>
    <n v="76832"/>
    <n v="122930"/>
    <n v="107564"/>
    <n v="172103"/>
    <n v="138297"/>
    <n v="221275"/>
    <n v="184396"/>
    <n v="295033"/>
    <n v="230495"/>
    <n v="368791"/>
    <n v="261227"/>
    <n v="417963"/>
    <n v="291960"/>
    <n v="467136"/>
  </r>
  <r>
    <n v="2"/>
    <s v="Region II - Northeast"/>
    <x v="6"/>
    <s v="NJ"/>
    <x v="27"/>
    <n v="1"/>
    <x v="0"/>
    <n v="94656"/>
    <n v="165647"/>
    <n v="124472"/>
    <n v="217826"/>
    <n v="149111"/>
    <n v="260944"/>
    <n v="179459"/>
    <n v="314053"/>
    <n v="211419"/>
    <n v="369983"/>
    <n v="231122"/>
    <n v="404463"/>
    <n v="248731"/>
    <n v="435279"/>
  </r>
  <r>
    <n v="2"/>
    <s v="Region II - Northeast"/>
    <x v="6"/>
    <s v="NJ"/>
    <x v="27"/>
    <n v="2"/>
    <x v="1"/>
    <n v="74837"/>
    <n v="130965"/>
    <n v="103423"/>
    <n v="180991"/>
    <n v="131233"/>
    <n v="229658"/>
    <n v="171509"/>
    <n v="300141"/>
    <n v="213824"/>
    <n v="374193"/>
    <n v="240768"/>
    <n v="421343"/>
    <n v="267348"/>
    <n v="467859"/>
  </r>
  <r>
    <n v="2"/>
    <s v="Region II - Northeast"/>
    <x v="6"/>
    <s v="NJ"/>
    <x v="27"/>
    <n v="3"/>
    <x v="2"/>
    <n v="89584"/>
    <n v="156772"/>
    <n v="118054"/>
    <n v="206595"/>
    <n v="141742"/>
    <n v="248049"/>
    <n v="171389"/>
    <n v="299931"/>
    <n v="203707"/>
    <n v="356487"/>
    <n v="224573"/>
    <n v="393003"/>
    <n v="244146"/>
    <n v="427256"/>
  </r>
  <r>
    <n v="2"/>
    <s v="Region II - Northeast"/>
    <x v="6"/>
    <s v="NJ"/>
    <x v="27"/>
    <n v="4"/>
    <x v="3"/>
    <n v="86937"/>
    <n v="139099"/>
    <n v="121712"/>
    <n v="194739"/>
    <n v="156487"/>
    <n v="250379"/>
    <n v="208649"/>
    <n v="333838"/>
    <n v="260811"/>
    <n v="417298"/>
    <n v="295586"/>
    <n v="472937"/>
    <n v="330361"/>
    <n v="528577"/>
  </r>
  <r>
    <n v="2"/>
    <s v="Region II - Northeast"/>
    <x v="6"/>
    <s v="NJ"/>
    <x v="28"/>
    <n v="1"/>
    <x v="0"/>
    <n v="101896"/>
    <n v="178317"/>
    <n v="134243"/>
    <n v="234925"/>
    <n v="161194"/>
    <n v="282089"/>
    <n v="194654"/>
    <n v="340644"/>
    <n v="229468"/>
    <n v="401569"/>
    <n v="250887"/>
    <n v="439052"/>
    <n v="270047"/>
    <n v="472581"/>
  </r>
  <r>
    <n v="2"/>
    <s v="Region II - Northeast"/>
    <x v="6"/>
    <s v="NJ"/>
    <x v="28"/>
    <n v="2"/>
    <x v="1"/>
    <n v="79701"/>
    <n v="139478"/>
    <n v="110034"/>
    <n v="192559"/>
    <n v="139475"/>
    <n v="244081"/>
    <n v="181985"/>
    <n v="318474"/>
    <n v="226837"/>
    <n v="396964"/>
    <n v="255283"/>
    <n v="446746"/>
    <n v="283313"/>
    <n v="495798"/>
  </r>
  <r>
    <n v="2"/>
    <s v="Region II - Northeast"/>
    <x v="6"/>
    <s v="NJ"/>
    <x v="28"/>
    <n v="3"/>
    <x v="2"/>
    <n v="96074"/>
    <n v="168130"/>
    <n v="126877"/>
    <n v="222034"/>
    <n v="152736"/>
    <n v="267288"/>
    <n v="185391"/>
    <n v="324434"/>
    <n v="220616"/>
    <n v="386078"/>
    <n v="243370"/>
    <n v="425897"/>
    <n v="264784"/>
    <n v="463373"/>
  </r>
  <r>
    <n v="2"/>
    <s v="Region II - Northeast"/>
    <x v="6"/>
    <s v="NJ"/>
    <x v="28"/>
    <n v="4"/>
    <x v="3"/>
    <n v="93949"/>
    <n v="150319"/>
    <n v="131529"/>
    <n v="210446"/>
    <n v="169109"/>
    <n v="270574"/>
    <n v="225478"/>
    <n v="360765"/>
    <n v="281848"/>
    <n v="450957"/>
    <n v="319428"/>
    <n v="511084"/>
    <n v="357007"/>
    <n v="571212"/>
  </r>
  <r>
    <n v="2"/>
    <s v="Region II - Northeast"/>
    <x v="6"/>
    <s v="NJ"/>
    <x v="29"/>
    <n v="1"/>
    <x v="0"/>
    <n v="95312"/>
    <n v="166796"/>
    <n v="125402"/>
    <n v="219454"/>
    <n v="150327"/>
    <n v="263072"/>
    <n v="181097"/>
    <n v="316920"/>
    <n v="213389"/>
    <n v="373431"/>
    <n v="233285"/>
    <n v="408248"/>
    <n v="251070"/>
    <n v="439373"/>
  </r>
  <r>
    <n v="2"/>
    <s v="Region II - Northeast"/>
    <x v="6"/>
    <s v="NJ"/>
    <x v="29"/>
    <n v="2"/>
    <x v="1"/>
    <n v="75125"/>
    <n v="131469"/>
    <n v="103791"/>
    <n v="181635"/>
    <n v="131661"/>
    <n v="230407"/>
    <n v="171989"/>
    <n v="300980"/>
    <n v="214410"/>
    <n v="375217"/>
    <n v="241390"/>
    <n v="422433"/>
    <n v="267998"/>
    <n v="468997"/>
  </r>
  <r>
    <n v="2"/>
    <s v="Region II - Northeast"/>
    <x v="6"/>
    <s v="NJ"/>
    <x v="29"/>
    <n v="3"/>
    <x v="2"/>
    <n v="90108"/>
    <n v="157689"/>
    <n v="118817"/>
    <n v="207930"/>
    <n v="142766"/>
    <n v="249840"/>
    <n v="172817"/>
    <n v="302430"/>
    <n v="205476"/>
    <n v="359583"/>
    <n v="226565"/>
    <n v="396489"/>
    <n v="246366"/>
    <n v="431141"/>
  </r>
  <r>
    <n v="2"/>
    <s v="Region II - Northeast"/>
    <x v="6"/>
    <s v="NJ"/>
    <x v="29"/>
    <n v="4"/>
    <x v="3"/>
    <n v="87637"/>
    <n v="140219"/>
    <n v="122692"/>
    <n v="196307"/>
    <n v="157747"/>
    <n v="252395"/>
    <n v="210329"/>
    <n v="336527"/>
    <n v="262912"/>
    <n v="420658"/>
    <n v="297966"/>
    <n v="476746"/>
    <n v="333021"/>
    <n v="532834"/>
  </r>
  <r>
    <n v="2"/>
    <s v="Region II - Northeast"/>
    <x v="6"/>
    <s v="NJ"/>
    <x v="30"/>
    <n v="1"/>
    <x v="0"/>
    <n v="94656"/>
    <n v="165647"/>
    <n v="124472"/>
    <n v="217826"/>
    <n v="149111"/>
    <n v="260944"/>
    <n v="179459"/>
    <n v="314053"/>
    <n v="211419"/>
    <n v="369983"/>
    <n v="231122"/>
    <n v="404463"/>
    <n v="248731"/>
    <n v="435279"/>
  </r>
  <r>
    <n v="2"/>
    <s v="Region II - Northeast"/>
    <x v="6"/>
    <s v="NJ"/>
    <x v="30"/>
    <n v="2"/>
    <x v="1"/>
    <n v="74837"/>
    <n v="130965"/>
    <n v="103423"/>
    <n v="180991"/>
    <n v="131233"/>
    <n v="229658"/>
    <n v="171509"/>
    <n v="300141"/>
    <n v="213824"/>
    <n v="374193"/>
    <n v="240768"/>
    <n v="421343"/>
    <n v="267348"/>
    <n v="467859"/>
  </r>
  <r>
    <n v="2"/>
    <s v="Region II - Northeast"/>
    <x v="6"/>
    <s v="NJ"/>
    <x v="30"/>
    <n v="3"/>
    <x v="2"/>
    <n v="89584"/>
    <n v="156772"/>
    <n v="118054"/>
    <n v="206595"/>
    <n v="141742"/>
    <n v="248049"/>
    <n v="171389"/>
    <n v="299931"/>
    <n v="203707"/>
    <n v="356487"/>
    <n v="224573"/>
    <n v="393003"/>
    <n v="244146"/>
    <n v="427256"/>
  </r>
  <r>
    <n v="2"/>
    <s v="Region II - Northeast"/>
    <x v="6"/>
    <s v="NJ"/>
    <x v="30"/>
    <n v="4"/>
    <x v="3"/>
    <n v="86937"/>
    <n v="139099"/>
    <n v="121712"/>
    <n v="194739"/>
    <n v="156487"/>
    <n v="250379"/>
    <n v="208649"/>
    <n v="333838"/>
    <n v="260811"/>
    <n v="417298"/>
    <n v="295586"/>
    <n v="472937"/>
    <n v="330361"/>
    <n v="528577"/>
  </r>
  <r>
    <n v="2"/>
    <s v="Region II - Northeast"/>
    <x v="6"/>
    <s v="NJ"/>
    <x v="31"/>
    <n v="1"/>
    <x v="0"/>
    <n v="94853"/>
    <n v="165992"/>
    <n v="124815"/>
    <n v="218427"/>
    <n v="149650"/>
    <n v="261887"/>
    <n v="180327"/>
    <n v="315572"/>
    <n v="212491"/>
    <n v="371859"/>
    <n v="232305"/>
    <n v="406534"/>
    <n v="250020"/>
    <n v="437534"/>
  </r>
  <r>
    <n v="2"/>
    <s v="Region II - Northeast"/>
    <x v="6"/>
    <s v="NJ"/>
    <x v="31"/>
    <n v="2"/>
    <x v="1"/>
    <n v="74704"/>
    <n v="130732"/>
    <n v="103201"/>
    <n v="180602"/>
    <n v="130902"/>
    <n v="229079"/>
    <n v="170977"/>
    <n v="299210"/>
    <n v="213145"/>
    <n v="373004"/>
    <n v="239957"/>
    <n v="419924"/>
    <n v="266396"/>
    <n v="466193"/>
  </r>
  <r>
    <n v="2"/>
    <s v="Region II - Northeast"/>
    <x v="6"/>
    <s v="NJ"/>
    <x v="31"/>
    <n v="3"/>
    <x v="2"/>
    <n v="89649"/>
    <n v="156886"/>
    <n v="118230"/>
    <n v="206903"/>
    <n v="142088"/>
    <n v="248655"/>
    <n v="172046"/>
    <n v="301081"/>
    <n v="204578"/>
    <n v="358012"/>
    <n v="225586"/>
    <n v="394775"/>
    <n v="245316"/>
    <n v="429302"/>
  </r>
  <r>
    <n v="2"/>
    <s v="Region II - Northeast"/>
    <x v="6"/>
    <s v="NJ"/>
    <x v="31"/>
    <n v="4"/>
    <x v="3"/>
    <n v="87240"/>
    <n v="139584"/>
    <n v="122136"/>
    <n v="195418"/>
    <n v="157032"/>
    <n v="251251"/>
    <n v="209376"/>
    <n v="335002"/>
    <n v="261720"/>
    <n v="418752"/>
    <n v="296616"/>
    <n v="474586"/>
    <n v="331512"/>
    <n v="530420"/>
  </r>
  <r>
    <n v="2"/>
    <s v="Region II - Northeast"/>
    <x v="6"/>
    <s v="NJ"/>
    <x v="32"/>
    <n v="1"/>
    <x v="0"/>
    <n v="100693"/>
    <n v="176212"/>
    <n v="132645"/>
    <n v="232128"/>
    <n v="159254"/>
    <n v="278695"/>
    <n v="192277"/>
    <n v="336484"/>
    <n v="226658"/>
    <n v="396652"/>
    <n v="247813"/>
    <n v="433672"/>
    <n v="266735"/>
    <n v="466786"/>
  </r>
  <r>
    <n v="2"/>
    <s v="Region II - Northeast"/>
    <x v="6"/>
    <s v="NJ"/>
    <x v="32"/>
    <n v="2"/>
    <x v="1"/>
    <n v="78807"/>
    <n v="137912"/>
    <n v="108805"/>
    <n v="190408"/>
    <n v="137925"/>
    <n v="241369"/>
    <n v="179979"/>
    <n v="314963"/>
    <n v="224339"/>
    <n v="392593"/>
    <n v="252479"/>
    <n v="441839"/>
    <n v="280210"/>
    <n v="490368"/>
  </r>
  <r>
    <n v="2"/>
    <s v="Region II - Northeast"/>
    <x v="6"/>
    <s v="NJ"/>
    <x v="32"/>
    <n v="3"/>
    <x v="2"/>
    <n v="94960"/>
    <n v="166180"/>
    <n v="125390"/>
    <n v="219432"/>
    <n v="150924"/>
    <n v="264118"/>
    <n v="183154"/>
    <n v="320520"/>
    <n v="217940"/>
    <n v="381395"/>
    <n v="240410"/>
    <n v="420717"/>
    <n v="261553"/>
    <n v="457717"/>
  </r>
  <r>
    <n v="2"/>
    <s v="Region II - Northeast"/>
    <x v="6"/>
    <s v="NJ"/>
    <x v="32"/>
    <n v="4"/>
    <x v="3"/>
    <n v="92821"/>
    <n v="148513"/>
    <n v="129949"/>
    <n v="207918"/>
    <n v="167077"/>
    <n v="267323"/>
    <n v="222770"/>
    <n v="356431"/>
    <n v="278462"/>
    <n v="445539"/>
    <n v="315590"/>
    <n v="504944"/>
    <n v="352718"/>
    <n v="564349"/>
  </r>
  <r>
    <n v="2"/>
    <s v="Region II - Northeast"/>
    <x v="6"/>
    <s v="NJ"/>
    <x v="33"/>
    <n v="1"/>
    <x v="0"/>
    <n v="100693"/>
    <n v="176212"/>
    <n v="132645"/>
    <n v="232128"/>
    <n v="159254"/>
    <n v="278695"/>
    <n v="192277"/>
    <n v="336484"/>
    <n v="226658"/>
    <n v="396652"/>
    <n v="247813"/>
    <n v="433672"/>
    <n v="266735"/>
    <n v="466786"/>
  </r>
  <r>
    <n v="2"/>
    <s v="Region II - Northeast"/>
    <x v="6"/>
    <s v="NJ"/>
    <x v="33"/>
    <n v="2"/>
    <x v="1"/>
    <n v="78807"/>
    <n v="137912"/>
    <n v="108805"/>
    <n v="190408"/>
    <n v="137925"/>
    <n v="241369"/>
    <n v="179979"/>
    <n v="314963"/>
    <n v="224339"/>
    <n v="392593"/>
    <n v="252479"/>
    <n v="441839"/>
    <n v="280210"/>
    <n v="490368"/>
  </r>
  <r>
    <n v="2"/>
    <s v="Region II - Northeast"/>
    <x v="6"/>
    <s v="NJ"/>
    <x v="33"/>
    <n v="3"/>
    <x v="2"/>
    <n v="94960"/>
    <n v="166180"/>
    <n v="125390"/>
    <n v="219432"/>
    <n v="150924"/>
    <n v="264118"/>
    <n v="183154"/>
    <n v="320520"/>
    <n v="217940"/>
    <n v="381395"/>
    <n v="240410"/>
    <n v="420717"/>
    <n v="261553"/>
    <n v="457717"/>
  </r>
  <r>
    <n v="2"/>
    <s v="Region II - Northeast"/>
    <x v="6"/>
    <s v="NJ"/>
    <x v="33"/>
    <n v="4"/>
    <x v="3"/>
    <n v="92821"/>
    <n v="148513"/>
    <n v="129949"/>
    <n v="207918"/>
    <n v="167077"/>
    <n v="267323"/>
    <n v="222770"/>
    <n v="356431"/>
    <n v="278462"/>
    <n v="445539"/>
    <n v="315590"/>
    <n v="504944"/>
    <n v="352718"/>
    <n v="564349"/>
  </r>
  <r>
    <n v="2"/>
    <s v="Region II - Northeast"/>
    <x v="6"/>
    <s v="NJ"/>
    <x v="34"/>
    <n v="1"/>
    <x v="0"/>
    <n v="98002"/>
    <n v="171504"/>
    <n v="129023"/>
    <n v="225791"/>
    <n v="154791"/>
    <n v="270884"/>
    <n v="186687"/>
    <n v="326702"/>
    <n v="220024"/>
    <n v="385041"/>
    <n v="240549"/>
    <n v="420960"/>
    <n v="258903"/>
    <n v="453080"/>
  </r>
  <r>
    <n v="2"/>
    <s v="Region II - Northeast"/>
    <x v="6"/>
    <s v="NJ"/>
    <x v="34"/>
    <n v="2"/>
    <x v="1"/>
    <n v="76966"/>
    <n v="134691"/>
    <n v="106298"/>
    <n v="186021"/>
    <n v="134793"/>
    <n v="235888"/>
    <n v="175984"/>
    <n v="307972"/>
    <n v="219374"/>
    <n v="383905"/>
    <n v="246935"/>
    <n v="432136"/>
    <n v="274104"/>
    <n v="479682"/>
  </r>
  <r>
    <n v="2"/>
    <s v="Region II - Northeast"/>
    <x v="6"/>
    <s v="NJ"/>
    <x v="34"/>
    <n v="3"/>
    <x v="2"/>
    <n v="92534"/>
    <n v="161934"/>
    <n v="122104"/>
    <n v="213681"/>
    <n v="146845"/>
    <n v="256979"/>
    <n v="177986"/>
    <n v="311475"/>
    <n v="211708"/>
    <n v="370489"/>
    <n v="233487"/>
    <n v="408603"/>
    <n v="253960"/>
    <n v="444429"/>
  </r>
  <r>
    <n v="2"/>
    <s v="Region II - Northeast"/>
    <x v="6"/>
    <s v="NJ"/>
    <x v="34"/>
    <n v="4"/>
    <x v="3"/>
    <n v="90229"/>
    <n v="144366"/>
    <n v="126320"/>
    <n v="202113"/>
    <n v="162412"/>
    <n v="259859"/>
    <n v="216549"/>
    <n v="346479"/>
    <n v="270687"/>
    <n v="433099"/>
    <n v="306778"/>
    <n v="490845"/>
    <n v="342870"/>
    <n v="548592"/>
  </r>
  <r>
    <n v="2"/>
    <s v="Region II - Northeast"/>
    <x v="6"/>
    <s v="NJ"/>
    <x v="35"/>
    <n v="1"/>
    <x v="0"/>
    <n v="94853"/>
    <n v="165992"/>
    <n v="124815"/>
    <n v="218427"/>
    <n v="149650"/>
    <n v="261887"/>
    <n v="180327"/>
    <n v="315572"/>
    <n v="212491"/>
    <n v="371859"/>
    <n v="232305"/>
    <n v="406534"/>
    <n v="250020"/>
    <n v="437534"/>
  </r>
  <r>
    <n v="2"/>
    <s v="Region II - Northeast"/>
    <x v="6"/>
    <s v="NJ"/>
    <x v="35"/>
    <n v="2"/>
    <x v="1"/>
    <n v="74704"/>
    <n v="130732"/>
    <n v="103201"/>
    <n v="180602"/>
    <n v="130902"/>
    <n v="229079"/>
    <n v="170977"/>
    <n v="299210"/>
    <n v="213145"/>
    <n v="373004"/>
    <n v="239957"/>
    <n v="419924"/>
    <n v="266396"/>
    <n v="466193"/>
  </r>
  <r>
    <n v="2"/>
    <s v="Region II - Northeast"/>
    <x v="6"/>
    <s v="NJ"/>
    <x v="35"/>
    <n v="3"/>
    <x v="2"/>
    <n v="89649"/>
    <n v="156886"/>
    <n v="118230"/>
    <n v="206903"/>
    <n v="142088"/>
    <n v="248655"/>
    <n v="172046"/>
    <n v="301081"/>
    <n v="204578"/>
    <n v="358012"/>
    <n v="225586"/>
    <n v="394775"/>
    <n v="245316"/>
    <n v="429302"/>
  </r>
  <r>
    <n v="2"/>
    <s v="Region II - Northeast"/>
    <x v="6"/>
    <s v="NJ"/>
    <x v="35"/>
    <n v="4"/>
    <x v="3"/>
    <n v="87240"/>
    <n v="139584"/>
    <n v="122136"/>
    <n v="195418"/>
    <n v="157032"/>
    <n v="251251"/>
    <n v="209376"/>
    <n v="335002"/>
    <n v="261720"/>
    <n v="418752"/>
    <n v="296616"/>
    <n v="474586"/>
    <n v="331512"/>
    <n v="530420"/>
  </r>
  <r>
    <n v="2"/>
    <s v="Region II - Northeast"/>
    <x v="7"/>
    <s v="NY"/>
    <x v="36"/>
    <n v="1"/>
    <x v="0"/>
    <n v="66596"/>
    <n v="116543"/>
    <n v="87668"/>
    <n v="153419"/>
    <n v="105164"/>
    <n v="184037"/>
    <n v="126814"/>
    <n v="221924"/>
    <n v="149454"/>
    <n v="261544"/>
    <n v="163395"/>
    <n v="285941"/>
    <n v="175860"/>
    <n v="307756"/>
  </r>
  <r>
    <n v="2"/>
    <s v="Region II - Northeast"/>
    <x v="7"/>
    <s v="NY"/>
    <x v="36"/>
    <n v="2"/>
    <x v="1"/>
    <n v="52329"/>
    <n v="91575"/>
    <n v="72275"/>
    <n v="126481"/>
    <n v="91654"/>
    <n v="160395"/>
    <n v="119672"/>
    <n v="209426"/>
    <n v="149179"/>
    <n v="261064"/>
    <n v="167926"/>
    <n v="293870"/>
    <n v="186407"/>
    <n v="326212"/>
  </r>
  <r>
    <n v="2"/>
    <s v="Region II - Northeast"/>
    <x v="7"/>
    <s v="NY"/>
    <x v="36"/>
    <n v="3"/>
    <x v="2"/>
    <n v="62892"/>
    <n v="110060"/>
    <n v="82980"/>
    <n v="145216"/>
    <n v="99782"/>
    <n v="174618"/>
    <n v="120919"/>
    <n v="211608"/>
    <n v="143821"/>
    <n v="251686"/>
    <n v="158611"/>
    <n v="277570"/>
    <n v="172512"/>
    <n v="301896"/>
  </r>
  <r>
    <n v="2"/>
    <s v="Region II - Northeast"/>
    <x v="7"/>
    <s v="NY"/>
    <x v="36"/>
    <n v="4"/>
    <x v="3"/>
    <n v="61302"/>
    <n v="98083"/>
    <n v="85823"/>
    <n v="137317"/>
    <n v="110344"/>
    <n v="176550"/>
    <n v="147125"/>
    <n v="235400"/>
    <n v="183906"/>
    <n v="294250"/>
    <n v="208427"/>
    <n v="333484"/>
    <n v="232948"/>
    <n v="372717"/>
  </r>
  <r>
    <n v="2"/>
    <s v="Region II - Northeast"/>
    <x v="7"/>
    <s v="NY"/>
    <x v="37"/>
    <n v="1"/>
    <x v="0"/>
    <n v="82474"/>
    <n v="144329"/>
    <n v="108508"/>
    <n v="189889"/>
    <n v="130070"/>
    <n v="227622"/>
    <n v="156686"/>
    <n v="274200"/>
    <n v="184622"/>
    <n v="323089"/>
    <n v="201836"/>
    <n v="353212"/>
    <n v="217223"/>
    <n v="380140"/>
  </r>
  <r>
    <n v="2"/>
    <s v="Region II - Northeast"/>
    <x v="7"/>
    <s v="NY"/>
    <x v="37"/>
    <n v="2"/>
    <x v="1"/>
    <n v="65018"/>
    <n v="113781"/>
    <n v="89828"/>
    <n v="157199"/>
    <n v="113950"/>
    <n v="199413"/>
    <n v="148857"/>
    <n v="260500"/>
    <n v="185573"/>
    <n v="324753"/>
    <n v="208926"/>
    <n v="365621"/>
    <n v="231958"/>
    <n v="405927"/>
  </r>
  <r>
    <n v="2"/>
    <s v="Region II - Northeast"/>
    <x v="7"/>
    <s v="NY"/>
    <x v="37"/>
    <n v="3"/>
    <x v="2"/>
    <n v="77976"/>
    <n v="136458"/>
    <n v="102816"/>
    <n v="179928"/>
    <n v="123534"/>
    <n v="216185"/>
    <n v="149528"/>
    <n v="261674"/>
    <n v="177782"/>
    <n v="311119"/>
    <n v="196027"/>
    <n v="343047"/>
    <n v="213157"/>
    <n v="373024"/>
  </r>
  <r>
    <n v="2"/>
    <s v="Region II - Northeast"/>
    <x v="7"/>
    <s v="NY"/>
    <x v="37"/>
    <n v="4"/>
    <x v="3"/>
    <n v="75828"/>
    <n v="121325"/>
    <n v="106160"/>
    <n v="169855"/>
    <n v="136491"/>
    <n v="218385"/>
    <n v="181988"/>
    <n v="291180"/>
    <n v="227485"/>
    <n v="363975"/>
    <n v="257816"/>
    <n v="412505"/>
    <n v="288147"/>
    <n v="461036"/>
  </r>
  <r>
    <n v="2"/>
    <s v="Region II - Northeast"/>
    <x v="7"/>
    <s v="NY"/>
    <x v="38"/>
    <n v="1"/>
    <x v="0"/>
    <n v="91813"/>
    <n v="160673"/>
    <n v="120870"/>
    <n v="211522"/>
    <n v="145001"/>
    <n v="253751"/>
    <n v="174866"/>
    <n v="306016"/>
    <n v="206089"/>
    <n v="360656"/>
    <n v="225314"/>
    <n v="394299"/>
    <n v="242504"/>
    <n v="424383"/>
  </r>
  <r>
    <n v="2"/>
    <s v="Region II - Northeast"/>
    <x v="7"/>
    <s v="NY"/>
    <x v="38"/>
    <n v="2"/>
    <x v="1"/>
    <n v="72123"/>
    <n v="126215"/>
    <n v="99611"/>
    <n v="174320"/>
    <n v="126317"/>
    <n v="221055"/>
    <n v="164924"/>
    <n v="288617"/>
    <n v="205588"/>
    <n v="359779"/>
    <n v="231420"/>
    <n v="404984"/>
    <n v="256885"/>
    <n v="449549"/>
  </r>
  <r>
    <n v="2"/>
    <s v="Region II - Northeast"/>
    <x v="7"/>
    <s v="NY"/>
    <x v="38"/>
    <n v="3"/>
    <x v="2"/>
    <n v="86697"/>
    <n v="151720"/>
    <n v="114396"/>
    <n v="200193"/>
    <n v="137568"/>
    <n v="240744"/>
    <n v="166727"/>
    <n v="291771"/>
    <n v="198310"/>
    <n v="347043"/>
    <n v="218708"/>
    <n v="382739"/>
    <n v="237880"/>
    <n v="416290"/>
  </r>
  <r>
    <n v="2"/>
    <s v="Region II - Northeast"/>
    <x v="7"/>
    <s v="NY"/>
    <x v="38"/>
    <n v="4"/>
    <x v="3"/>
    <n v="84523"/>
    <n v="135237"/>
    <n v="118332"/>
    <n v="189331"/>
    <n v="152141"/>
    <n v="243426"/>
    <n v="202855"/>
    <n v="324568"/>
    <n v="253569"/>
    <n v="405710"/>
    <n v="287378"/>
    <n v="459805"/>
    <n v="321187"/>
    <n v="513900"/>
  </r>
  <r>
    <n v="2"/>
    <s v="Region II - Northeast"/>
    <x v="7"/>
    <s v="NY"/>
    <x v="39"/>
    <n v="1"/>
    <x v="0"/>
    <n v="79806"/>
    <n v="139660"/>
    <n v="105068"/>
    <n v="183869"/>
    <n v="126052"/>
    <n v="220591"/>
    <n v="152029"/>
    <n v="266050"/>
    <n v="179177"/>
    <n v="313559"/>
    <n v="195891"/>
    <n v="342810"/>
    <n v="210838"/>
    <n v="368967"/>
  </r>
  <r>
    <n v="2"/>
    <s v="Region II - Northeast"/>
    <x v="7"/>
    <s v="NY"/>
    <x v="39"/>
    <n v="2"/>
    <x v="1"/>
    <n v="62673"/>
    <n v="109678"/>
    <n v="86558"/>
    <n v="151476"/>
    <n v="109761"/>
    <n v="192081"/>
    <n v="143301"/>
    <n v="250777"/>
    <n v="178633"/>
    <n v="312607"/>
    <n v="201075"/>
    <n v="351880"/>
    <n v="223198"/>
    <n v="390596"/>
  </r>
  <r>
    <n v="2"/>
    <s v="Region II - Northeast"/>
    <x v="7"/>
    <s v="NY"/>
    <x v="39"/>
    <n v="3"/>
    <x v="2"/>
    <n v="75352"/>
    <n v="131866"/>
    <n v="99432"/>
    <n v="174005"/>
    <n v="119580"/>
    <n v="209266"/>
    <n v="144941"/>
    <n v="253647"/>
    <n v="172403"/>
    <n v="301706"/>
    <n v="190140"/>
    <n v="332745"/>
    <n v="206812"/>
    <n v="361921"/>
  </r>
  <r>
    <n v="2"/>
    <s v="Region II - Northeast"/>
    <x v="7"/>
    <s v="NY"/>
    <x v="39"/>
    <n v="4"/>
    <x v="3"/>
    <n v="73477"/>
    <n v="117563"/>
    <n v="102868"/>
    <n v="164588"/>
    <n v="132258"/>
    <n v="211613"/>
    <n v="176345"/>
    <n v="282151"/>
    <n v="220431"/>
    <n v="352689"/>
    <n v="249821"/>
    <n v="399714"/>
    <n v="279212"/>
    <n v="446740"/>
  </r>
  <r>
    <n v="2"/>
    <s v="Region II - Northeast"/>
    <x v="7"/>
    <s v="NY"/>
    <x v="40"/>
    <n v="1"/>
    <x v="0"/>
    <n v="80375"/>
    <n v="140656"/>
    <n v="105917"/>
    <n v="185355"/>
    <n v="127222"/>
    <n v="222638"/>
    <n v="153700"/>
    <n v="268974"/>
    <n v="181205"/>
    <n v="317109"/>
    <n v="198122"/>
    <n v="346714"/>
    <n v="213257"/>
    <n v="373200"/>
  </r>
  <r>
    <n v="2"/>
    <s v="Region II - Northeast"/>
    <x v="7"/>
    <s v="NY"/>
    <x v="40"/>
    <n v="2"/>
    <x v="1"/>
    <n v="62776"/>
    <n v="109858"/>
    <n v="86655"/>
    <n v="151646"/>
    <n v="109825"/>
    <n v="192194"/>
    <n v="143266"/>
    <n v="250716"/>
    <n v="178570"/>
    <n v="312497"/>
    <n v="200949"/>
    <n v="351660"/>
    <n v="222996"/>
    <n v="390244"/>
  </r>
  <r>
    <n v="2"/>
    <s v="Region II - Northeast"/>
    <x v="7"/>
    <s v="NY"/>
    <x v="40"/>
    <n v="3"/>
    <x v="2"/>
    <n v="75744"/>
    <n v="132553"/>
    <n v="100058"/>
    <n v="175101"/>
    <n v="120494"/>
    <n v="210864"/>
    <n v="146332"/>
    <n v="256080"/>
    <n v="174164"/>
    <n v="304786"/>
    <n v="192143"/>
    <n v="336250"/>
    <n v="209071"/>
    <n v="365875"/>
  </r>
  <r>
    <n v="2"/>
    <s v="Region II - Northeast"/>
    <x v="7"/>
    <s v="NY"/>
    <x v="40"/>
    <n v="4"/>
    <x v="3"/>
    <n v="74146"/>
    <n v="118633"/>
    <n v="103804"/>
    <n v="166086"/>
    <n v="133462"/>
    <n v="213540"/>
    <n v="177950"/>
    <n v="284720"/>
    <n v="222437"/>
    <n v="355900"/>
    <n v="252096"/>
    <n v="403353"/>
    <n v="281754"/>
    <n v="450806"/>
  </r>
  <r>
    <n v="2"/>
    <s v="Region II - Northeast"/>
    <x v="7"/>
    <s v="NY"/>
    <x v="41"/>
    <n v="1"/>
    <x v="0"/>
    <n v="107539"/>
    <n v="188192"/>
    <n v="141729"/>
    <n v="248025"/>
    <n v="170260"/>
    <n v="297955"/>
    <n v="205736"/>
    <n v="360038"/>
    <n v="242563"/>
    <n v="424485"/>
    <n v="265210"/>
    <n v="464118"/>
    <n v="285473"/>
    <n v="499578"/>
  </r>
  <r>
    <n v="2"/>
    <s v="Region II - Northeast"/>
    <x v="7"/>
    <s v="NY"/>
    <x v="41"/>
    <n v="2"/>
    <x v="1"/>
    <n v="83938"/>
    <n v="146891"/>
    <n v="115859"/>
    <n v="202754"/>
    <n v="146829"/>
    <n v="256951"/>
    <n v="191519"/>
    <n v="335158"/>
    <n v="238710"/>
    <n v="417742"/>
    <n v="268617"/>
    <n v="470080"/>
    <n v="298079"/>
    <n v="521639"/>
  </r>
  <r>
    <n v="2"/>
    <s v="Region II - Northeast"/>
    <x v="7"/>
    <s v="NY"/>
    <x v="41"/>
    <n v="3"/>
    <x v="2"/>
    <n v="101320"/>
    <n v="177311"/>
    <n v="133860"/>
    <n v="234255"/>
    <n v="161225"/>
    <n v="282144"/>
    <n v="195842"/>
    <n v="342723"/>
    <n v="233107"/>
    <n v="407938"/>
    <n v="257181"/>
    <n v="450067"/>
    <n v="279852"/>
    <n v="489742"/>
  </r>
  <r>
    <n v="2"/>
    <s v="Region II - Northeast"/>
    <x v="7"/>
    <s v="NY"/>
    <x v="41"/>
    <n v="4"/>
    <x v="3"/>
    <n v="99227"/>
    <n v="158763"/>
    <n v="138917"/>
    <n v="222268"/>
    <n v="178608"/>
    <n v="285773"/>
    <n v="238144"/>
    <n v="381031"/>
    <n v="297680"/>
    <n v="476288"/>
    <n v="337371"/>
    <n v="539794"/>
    <n v="377062"/>
    <n v="603299"/>
  </r>
  <r>
    <n v="2"/>
    <s v="Region II - Northeast"/>
    <x v="7"/>
    <s v="NY"/>
    <x v="42"/>
    <n v="1"/>
    <x v="0"/>
    <n v="114339"/>
    <n v="200094"/>
    <n v="150450"/>
    <n v="263288"/>
    <n v="180374"/>
    <n v="315654"/>
    <n v="217330"/>
    <n v="380327"/>
    <n v="256090"/>
    <n v="448158"/>
    <n v="279969"/>
    <n v="489946"/>
    <n v="301316"/>
    <n v="527304"/>
  </r>
  <r>
    <n v="2"/>
    <s v="Region II - Northeast"/>
    <x v="7"/>
    <s v="NY"/>
    <x v="42"/>
    <n v="2"/>
    <x v="1"/>
    <n v="90076"/>
    <n v="157634"/>
    <n v="124441"/>
    <n v="217772"/>
    <n v="157848"/>
    <n v="276234"/>
    <n v="206181"/>
    <n v="360816"/>
    <n v="257032"/>
    <n v="449807"/>
    <n v="289369"/>
    <n v="506395"/>
    <n v="321257"/>
    <n v="562200"/>
  </r>
  <r>
    <n v="2"/>
    <s v="Region II - Northeast"/>
    <x v="7"/>
    <s v="NY"/>
    <x v="42"/>
    <n v="3"/>
    <x v="2"/>
    <n v="108077"/>
    <n v="189135"/>
    <n v="142526"/>
    <n v="249420"/>
    <n v="171275"/>
    <n v="299731"/>
    <n v="207365"/>
    <n v="362889"/>
    <n v="246568"/>
    <n v="431493"/>
    <n v="271883"/>
    <n v="475795"/>
    <n v="295656"/>
    <n v="517397"/>
  </r>
  <r>
    <n v="2"/>
    <s v="Region II - Northeast"/>
    <x v="7"/>
    <s v="NY"/>
    <x v="42"/>
    <n v="4"/>
    <x v="3"/>
    <n v="105152"/>
    <n v="168243"/>
    <n v="147213"/>
    <n v="235541"/>
    <n v="189274"/>
    <n v="302838"/>
    <n v="252365"/>
    <n v="403784"/>
    <n v="315456"/>
    <n v="504730"/>
    <n v="357517"/>
    <n v="572027"/>
    <n v="399578"/>
    <n v="639325"/>
  </r>
  <r>
    <n v="2"/>
    <s v="Region II - Northeast"/>
    <x v="7"/>
    <s v="NY"/>
    <x v="43"/>
    <n v="1"/>
    <x v="0"/>
    <n v="112131"/>
    <n v="196229"/>
    <n v="147597"/>
    <n v="258295"/>
    <n v="177033"/>
    <n v="309809"/>
    <n v="213444"/>
    <n v="373526"/>
    <n v="251542"/>
    <n v="440199"/>
    <n v="275004"/>
    <n v="481257"/>
    <n v="295982"/>
    <n v="517969"/>
  </r>
  <r>
    <n v="2"/>
    <s v="Region II - Northeast"/>
    <x v="7"/>
    <s v="NY"/>
    <x v="43"/>
    <n v="2"/>
    <x v="1"/>
    <n v="88154"/>
    <n v="154269"/>
    <n v="121761"/>
    <n v="213082"/>
    <n v="154417"/>
    <n v="270230"/>
    <n v="201636"/>
    <n v="352864"/>
    <n v="251357"/>
    <n v="439875"/>
    <n v="282950"/>
    <n v="495163"/>
    <n v="314099"/>
    <n v="549673"/>
  </r>
  <r>
    <n v="2"/>
    <s v="Region II - Northeast"/>
    <x v="7"/>
    <s v="NY"/>
    <x v="43"/>
    <n v="3"/>
    <x v="2"/>
    <n v="105913"/>
    <n v="185347"/>
    <n v="139729"/>
    <n v="244525"/>
    <n v="167999"/>
    <n v="293997"/>
    <n v="203549"/>
    <n v="356211"/>
    <n v="242087"/>
    <n v="423652"/>
    <n v="266975"/>
    <n v="467206"/>
    <n v="290362"/>
    <n v="508133"/>
  </r>
  <r>
    <n v="2"/>
    <s v="Region II - Northeast"/>
    <x v="7"/>
    <s v="NY"/>
    <x v="43"/>
    <n v="4"/>
    <x v="3"/>
    <n v="103198"/>
    <n v="165117"/>
    <n v="144477"/>
    <n v="231163"/>
    <n v="185756"/>
    <n v="297210"/>
    <n v="247675"/>
    <n v="396280"/>
    <n v="309594"/>
    <n v="495350"/>
    <n v="350873"/>
    <n v="561396"/>
    <n v="392152"/>
    <n v="627443"/>
  </r>
  <r>
    <n v="2"/>
    <s v="Region II - Northeast"/>
    <x v="7"/>
    <s v="NY"/>
    <x v="44"/>
    <n v="1"/>
    <x v="0"/>
    <n v="99118"/>
    <n v="173456"/>
    <n v="130541"/>
    <n v="228446"/>
    <n v="156684"/>
    <n v="274197"/>
    <n v="189097"/>
    <n v="330919"/>
    <n v="222892"/>
    <n v="390061"/>
    <n v="243691"/>
    <n v="426459"/>
    <n v="262294"/>
    <n v="459014"/>
  </r>
  <r>
    <n v="2"/>
    <s v="Region II - Northeast"/>
    <x v="7"/>
    <s v="NY"/>
    <x v="44"/>
    <n v="2"/>
    <x v="1"/>
    <n v="77676"/>
    <n v="135932"/>
    <n v="107256"/>
    <n v="187698"/>
    <n v="135980"/>
    <n v="237965"/>
    <n v="177475"/>
    <n v="310582"/>
    <n v="221224"/>
    <n v="387142"/>
    <n v="248990"/>
    <n v="435733"/>
    <n v="276356"/>
    <n v="483623"/>
  </r>
  <r>
    <n v="2"/>
    <s v="Region II - Northeast"/>
    <x v="7"/>
    <s v="NY"/>
    <x v="44"/>
    <n v="3"/>
    <x v="2"/>
    <n v="93517"/>
    <n v="163655"/>
    <n v="123453"/>
    <n v="216043"/>
    <n v="148546"/>
    <n v="259956"/>
    <n v="180185"/>
    <n v="315323"/>
    <n v="214375"/>
    <n v="375157"/>
    <n v="236459"/>
    <n v="413803"/>
    <n v="257231"/>
    <n v="450154"/>
  </r>
  <r>
    <n v="2"/>
    <s v="Region II - Northeast"/>
    <x v="7"/>
    <s v="NY"/>
    <x v="44"/>
    <n v="4"/>
    <x v="3"/>
    <n v="91326"/>
    <n v="146122"/>
    <n v="127857"/>
    <n v="204571"/>
    <n v="164387"/>
    <n v="263020"/>
    <n v="219183"/>
    <n v="350693"/>
    <n v="273979"/>
    <n v="438366"/>
    <n v="310509"/>
    <n v="496815"/>
    <n v="347040"/>
    <n v="555263"/>
  </r>
  <r>
    <n v="2"/>
    <s v="Region II - Northeast"/>
    <x v="7"/>
    <s v="NY"/>
    <x v="45"/>
    <n v="1"/>
    <x v="0"/>
    <n v="81927"/>
    <n v="143373"/>
    <n v="107840"/>
    <n v="188720"/>
    <n v="129346"/>
    <n v="226356"/>
    <n v="155947"/>
    <n v="272907"/>
    <n v="183783"/>
    <n v="321619"/>
    <n v="200924"/>
    <n v="351617"/>
    <n v="216251"/>
    <n v="378440"/>
  </r>
  <r>
    <n v="2"/>
    <s v="Region II - Northeast"/>
    <x v="7"/>
    <s v="NY"/>
    <x v="45"/>
    <n v="2"/>
    <x v="1"/>
    <n v="64411"/>
    <n v="112719"/>
    <n v="88967"/>
    <n v="155692"/>
    <n v="112828"/>
    <n v="197449"/>
    <n v="147331"/>
    <n v="257829"/>
    <n v="183660"/>
    <n v="321405"/>
    <n v="206745"/>
    <n v="361804"/>
    <n v="229505"/>
    <n v="401633"/>
  </r>
  <r>
    <n v="2"/>
    <s v="Region II - Northeast"/>
    <x v="7"/>
    <s v="NY"/>
    <x v="45"/>
    <n v="3"/>
    <x v="2"/>
    <n v="77385"/>
    <n v="135424"/>
    <n v="102092"/>
    <n v="178661"/>
    <n v="122746"/>
    <n v="214806"/>
    <n v="148719"/>
    <n v="260259"/>
    <n v="176875"/>
    <n v="309532"/>
    <n v="195059"/>
    <n v="341353"/>
    <n v="212145"/>
    <n v="371254"/>
  </r>
  <r>
    <n v="2"/>
    <s v="Region II - Northeast"/>
    <x v="7"/>
    <s v="NY"/>
    <x v="45"/>
    <n v="4"/>
    <x v="3"/>
    <n v="75400"/>
    <n v="120640"/>
    <n v="105560"/>
    <n v="168895"/>
    <n v="135720"/>
    <n v="217151"/>
    <n v="180959"/>
    <n v="289535"/>
    <n v="226199"/>
    <n v="361919"/>
    <n v="256359"/>
    <n v="410175"/>
    <n v="286519"/>
    <n v="458431"/>
  </r>
  <r>
    <n v="2"/>
    <s v="Region II - Northeast"/>
    <x v="7"/>
    <s v="NY"/>
    <x v="46"/>
    <n v="1"/>
    <x v="0"/>
    <n v="97149"/>
    <n v="170010"/>
    <n v="127750"/>
    <n v="223562"/>
    <n v="153036"/>
    <n v="267813"/>
    <n v="184180"/>
    <n v="322316"/>
    <n v="216981"/>
    <n v="379717"/>
    <n v="237202"/>
    <n v="415104"/>
    <n v="255274"/>
    <n v="446730"/>
  </r>
  <r>
    <n v="2"/>
    <s v="Region II - Northeast"/>
    <x v="7"/>
    <s v="NY"/>
    <x v="46"/>
    <n v="2"/>
    <x v="1"/>
    <n v="76812"/>
    <n v="134420"/>
    <n v="106152"/>
    <n v="185766"/>
    <n v="134696"/>
    <n v="235719"/>
    <n v="176036"/>
    <n v="308063"/>
    <n v="219468"/>
    <n v="384070"/>
    <n v="247123"/>
    <n v="432466"/>
    <n v="274406"/>
    <n v="480210"/>
  </r>
  <r>
    <n v="2"/>
    <s v="Region II - Northeast"/>
    <x v="7"/>
    <s v="NY"/>
    <x v="46"/>
    <n v="3"/>
    <x v="2"/>
    <n v="91945"/>
    <n v="160904"/>
    <n v="121165"/>
    <n v="212038"/>
    <n v="145475"/>
    <n v="254581"/>
    <n v="175900"/>
    <n v="307825"/>
    <n v="209068"/>
    <n v="365869"/>
    <n v="230483"/>
    <n v="403345"/>
    <n v="250570"/>
    <n v="438498"/>
  </r>
  <r>
    <n v="2"/>
    <s v="Region II - Northeast"/>
    <x v="7"/>
    <s v="NY"/>
    <x v="46"/>
    <n v="4"/>
    <x v="3"/>
    <n v="89226"/>
    <n v="142761"/>
    <n v="124916"/>
    <n v="199865"/>
    <n v="160606"/>
    <n v="256970"/>
    <n v="214142"/>
    <n v="342626"/>
    <n v="267677"/>
    <n v="428283"/>
    <n v="303367"/>
    <n v="485387"/>
    <n v="339057"/>
    <n v="542492"/>
  </r>
  <r>
    <n v="2"/>
    <s v="Region II - Northeast"/>
    <x v="7"/>
    <s v="NY"/>
    <x v="47"/>
    <n v="1"/>
    <x v="0"/>
    <n v="99862"/>
    <n v="174758"/>
    <n v="131552"/>
    <n v="230216"/>
    <n v="157946"/>
    <n v="276406"/>
    <n v="190703"/>
    <n v="333730"/>
    <n v="224804"/>
    <n v="393407"/>
    <n v="245786"/>
    <n v="430125"/>
    <n v="264554"/>
    <n v="462969"/>
  </r>
  <r>
    <n v="2"/>
    <s v="Region II - Northeast"/>
    <x v="7"/>
    <s v="NY"/>
    <x v="47"/>
    <n v="2"/>
    <x v="1"/>
    <n v="78149"/>
    <n v="136760"/>
    <n v="107895"/>
    <n v="188816"/>
    <n v="136771"/>
    <n v="239349"/>
    <n v="178470"/>
    <n v="312322"/>
    <n v="222457"/>
    <n v="389300"/>
    <n v="250361"/>
    <n v="438131"/>
    <n v="277857"/>
    <n v="486251"/>
  </r>
  <r>
    <n v="2"/>
    <s v="Region II - Northeast"/>
    <x v="7"/>
    <s v="NY"/>
    <x v="47"/>
    <n v="3"/>
    <x v="2"/>
    <n v="94173"/>
    <n v="164802"/>
    <n v="124353"/>
    <n v="217618"/>
    <n v="149680"/>
    <n v="261940"/>
    <n v="181651"/>
    <n v="317889"/>
    <n v="216153"/>
    <n v="378268"/>
    <n v="238440"/>
    <n v="417270"/>
    <n v="259411"/>
    <n v="453970"/>
  </r>
  <r>
    <n v="2"/>
    <s v="Region II - Northeast"/>
    <x v="7"/>
    <s v="NY"/>
    <x v="47"/>
    <n v="4"/>
    <x v="3"/>
    <n v="92058"/>
    <n v="147292"/>
    <n v="128881"/>
    <n v="206209"/>
    <n v="165704"/>
    <n v="265126"/>
    <n v="220939"/>
    <n v="353502"/>
    <n v="276173"/>
    <n v="441877"/>
    <n v="312996"/>
    <n v="500794"/>
    <n v="349819"/>
    <n v="559711"/>
  </r>
  <r>
    <n v="2"/>
    <s v="Region II - Northeast"/>
    <x v="7"/>
    <s v="NY"/>
    <x v="48"/>
    <n v="1"/>
    <x v="0"/>
    <n v="107998"/>
    <n v="188996"/>
    <n v="142316"/>
    <n v="249052"/>
    <n v="170938"/>
    <n v="299141"/>
    <n v="206507"/>
    <n v="361387"/>
    <n v="243461"/>
    <n v="426056"/>
    <n v="266190"/>
    <n v="465832"/>
    <n v="286524"/>
    <n v="501417"/>
  </r>
  <r>
    <n v="2"/>
    <s v="Region II - Northeast"/>
    <x v="7"/>
    <s v="NY"/>
    <x v="48"/>
    <n v="2"/>
    <x v="1"/>
    <n v="84360"/>
    <n v="147629"/>
    <n v="116449"/>
    <n v="203786"/>
    <n v="147588"/>
    <n v="258279"/>
    <n v="192531"/>
    <n v="336928"/>
    <n v="239975"/>
    <n v="419955"/>
    <n v="270050"/>
    <n v="472588"/>
    <n v="299681"/>
    <n v="524442"/>
  </r>
  <r>
    <n v="2"/>
    <s v="Region II - Northeast"/>
    <x v="7"/>
    <s v="NY"/>
    <x v="48"/>
    <n v="3"/>
    <x v="2"/>
    <n v="101780"/>
    <n v="178114"/>
    <n v="134447"/>
    <n v="235282"/>
    <n v="161903"/>
    <n v="283330"/>
    <n v="196612"/>
    <n v="344072"/>
    <n v="234005"/>
    <n v="409509"/>
    <n v="258160"/>
    <n v="451781"/>
    <n v="280903"/>
    <n v="491581"/>
  </r>
  <r>
    <n v="2"/>
    <s v="Region II - Northeast"/>
    <x v="7"/>
    <s v="NY"/>
    <x v="48"/>
    <n v="4"/>
    <x v="3"/>
    <n v="99624"/>
    <n v="159398"/>
    <n v="139473"/>
    <n v="223157"/>
    <n v="179323"/>
    <n v="286917"/>
    <n v="239097"/>
    <n v="382556"/>
    <n v="298872"/>
    <n v="478195"/>
    <n v="338721"/>
    <n v="541954"/>
    <n v="378571"/>
    <n v="605713"/>
  </r>
  <r>
    <n v="2"/>
    <s v="Region II - Northeast"/>
    <x v="7"/>
    <s v="NY"/>
    <x v="49"/>
    <n v="1"/>
    <x v="0"/>
    <n v="86652"/>
    <n v="151641"/>
    <n v="114152"/>
    <n v="199766"/>
    <n v="137058"/>
    <n v="239851"/>
    <n v="165488"/>
    <n v="289604"/>
    <n v="195081"/>
    <n v="341392"/>
    <n v="213289"/>
    <n v="373256"/>
    <n v="229576"/>
    <n v="401758"/>
  </r>
  <r>
    <n v="2"/>
    <s v="Region II - Northeast"/>
    <x v="7"/>
    <s v="NY"/>
    <x v="49"/>
    <n v="2"/>
    <x v="1"/>
    <n v="67804"/>
    <n v="118658"/>
    <n v="93612"/>
    <n v="163821"/>
    <n v="118664"/>
    <n v="207663"/>
    <n v="154841"/>
    <n v="270971"/>
    <n v="193004"/>
    <n v="337757"/>
    <n v="217212"/>
    <n v="380121"/>
    <n v="241067"/>
    <n v="421867"/>
  </r>
  <r>
    <n v="2"/>
    <s v="Region II - Northeast"/>
    <x v="7"/>
    <s v="NY"/>
    <x v="49"/>
    <n v="3"/>
    <x v="2"/>
    <n v="81713"/>
    <n v="142997"/>
    <n v="107902"/>
    <n v="188828"/>
    <n v="129881"/>
    <n v="227292"/>
    <n v="157629"/>
    <n v="275850"/>
    <n v="187570"/>
    <n v="328248"/>
    <n v="206911"/>
    <n v="362095"/>
    <n v="225111"/>
    <n v="393945"/>
  </r>
  <r>
    <n v="2"/>
    <s v="Region II - Northeast"/>
    <x v="7"/>
    <s v="NY"/>
    <x v="49"/>
    <n v="4"/>
    <x v="3"/>
    <n v="79883"/>
    <n v="127813"/>
    <n v="111836"/>
    <n v="178938"/>
    <n v="143789"/>
    <n v="230063"/>
    <n v="191719"/>
    <n v="306751"/>
    <n v="239649"/>
    <n v="383439"/>
    <n v="271602"/>
    <n v="434564"/>
    <n v="303555"/>
    <n v="485689"/>
  </r>
  <r>
    <n v="2"/>
    <s v="Region II - Northeast"/>
    <x v="7"/>
    <s v="NY"/>
    <x v="50"/>
    <n v="1"/>
    <x v="0"/>
    <n v="99402"/>
    <n v="173954"/>
    <n v="130965"/>
    <n v="229189"/>
    <n v="157269"/>
    <n v="275220"/>
    <n v="189932"/>
    <n v="332381"/>
    <n v="223906"/>
    <n v="391836"/>
    <n v="244806"/>
    <n v="428411"/>
    <n v="263503"/>
    <n v="461130"/>
  </r>
  <r>
    <n v="2"/>
    <s v="Region II - Northeast"/>
    <x v="7"/>
    <s v="NY"/>
    <x v="50"/>
    <n v="2"/>
    <x v="1"/>
    <n v="77727"/>
    <n v="136023"/>
    <n v="107305"/>
    <n v="187783"/>
    <n v="136012"/>
    <n v="238021"/>
    <n v="177458"/>
    <n v="310552"/>
    <n v="221193"/>
    <n v="387087"/>
    <n v="248928"/>
    <n v="435623"/>
    <n v="276255"/>
    <n v="483447"/>
  </r>
  <r>
    <n v="2"/>
    <s v="Region II - Northeast"/>
    <x v="7"/>
    <s v="NY"/>
    <x v="50"/>
    <n v="3"/>
    <x v="2"/>
    <n v="93714"/>
    <n v="163999"/>
    <n v="123766"/>
    <n v="216591"/>
    <n v="149003"/>
    <n v="260755"/>
    <n v="180880"/>
    <n v="316540"/>
    <n v="215255"/>
    <n v="376697"/>
    <n v="237460"/>
    <n v="415556"/>
    <n v="258361"/>
    <n v="452131"/>
  </r>
  <r>
    <n v="2"/>
    <s v="Region II - Northeast"/>
    <x v="7"/>
    <s v="NY"/>
    <x v="50"/>
    <n v="4"/>
    <x v="3"/>
    <n v="91661"/>
    <n v="146657"/>
    <n v="128325"/>
    <n v="205320"/>
    <n v="164989"/>
    <n v="263983"/>
    <n v="219986"/>
    <n v="351977"/>
    <n v="274982"/>
    <n v="439971"/>
    <n v="311646"/>
    <n v="498634"/>
    <n v="348310"/>
    <n v="557297"/>
  </r>
  <r>
    <n v="2"/>
    <s v="Region II - Northeast"/>
    <x v="8"/>
    <s v="PR "/>
    <x v="51"/>
    <n v="1"/>
    <x v="0"/>
    <n v="85646"/>
    <n v="149880"/>
    <n v="112897"/>
    <n v="197570"/>
    <n v="135657"/>
    <n v="237400"/>
    <n v="163979"/>
    <n v="286963"/>
    <n v="193343"/>
    <n v="338351"/>
    <n v="211398"/>
    <n v="369947"/>
    <n v="227554"/>
    <n v="398219"/>
  </r>
  <r>
    <n v="2"/>
    <s v="Region II - Northeast"/>
    <x v="8"/>
    <s v="PR "/>
    <x v="51"/>
    <n v="2"/>
    <x v="1"/>
    <n v="66776"/>
    <n v="116858"/>
    <n v="92161"/>
    <n v="161282"/>
    <n v="116783"/>
    <n v="204371"/>
    <n v="152303"/>
    <n v="266530"/>
    <n v="189826"/>
    <n v="332196"/>
    <n v="213597"/>
    <n v="373795"/>
    <n v="237011"/>
    <n v="414770"/>
  </r>
  <r>
    <n v="2"/>
    <s v="Region II - Northeast"/>
    <x v="8"/>
    <s v="PR "/>
    <x v="51"/>
    <n v="3"/>
    <x v="2"/>
    <n v="80663"/>
    <n v="141160"/>
    <n v="106591"/>
    <n v="186534"/>
    <n v="128416"/>
    <n v="224729"/>
    <n v="156049"/>
    <n v="273086"/>
    <n v="185766"/>
    <n v="325090"/>
    <n v="204964"/>
    <n v="358686"/>
    <n v="223049"/>
    <n v="390336"/>
  </r>
  <r>
    <n v="2"/>
    <s v="Region II - Northeast"/>
    <x v="8"/>
    <s v="PR "/>
    <x v="51"/>
    <n v="4"/>
    <x v="3"/>
    <n v="79057"/>
    <n v="126492"/>
    <n v="110680"/>
    <n v="177089"/>
    <n v="142303"/>
    <n v="227685"/>
    <n v="189738"/>
    <n v="303581"/>
    <n v="237172"/>
    <n v="379476"/>
    <n v="268795"/>
    <n v="430073"/>
    <n v="300418"/>
    <n v="480669"/>
  </r>
  <r>
    <n v="2"/>
    <s v="Region II - Northeast"/>
    <x v="8"/>
    <s v="PR "/>
    <x v="52"/>
    <n v="1"/>
    <x v="0"/>
    <n v="85646"/>
    <n v="149880"/>
    <n v="112897"/>
    <n v="197570"/>
    <n v="135657"/>
    <n v="237400"/>
    <n v="163979"/>
    <n v="286963"/>
    <n v="193343"/>
    <n v="338351"/>
    <n v="211398"/>
    <n v="369947"/>
    <n v="227554"/>
    <n v="398219"/>
  </r>
  <r>
    <n v="2"/>
    <s v="Region II - Northeast"/>
    <x v="8"/>
    <s v="PR "/>
    <x v="52"/>
    <n v="2"/>
    <x v="1"/>
    <n v="66776"/>
    <n v="116858"/>
    <n v="92161"/>
    <n v="161282"/>
    <n v="116783"/>
    <n v="204371"/>
    <n v="152303"/>
    <n v="266530"/>
    <n v="189826"/>
    <n v="332196"/>
    <n v="213597"/>
    <n v="373795"/>
    <n v="237011"/>
    <n v="414770"/>
  </r>
  <r>
    <n v="2"/>
    <s v="Region II - Northeast"/>
    <x v="8"/>
    <s v="PR "/>
    <x v="52"/>
    <n v="3"/>
    <x v="2"/>
    <n v="80663"/>
    <n v="141160"/>
    <n v="106591"/>
    <n v="186534"/>
    <n v="128416"/>
    <n v="224729"/>
    <n v="156049"/>
    <n v="273086"/>
    <n v="185766"/>
    <n v="325090"/>
    <n v="204964"/>
    <n v="358686"/>
    <n v="223049"/>
    <n v="390336"/>
  </r>
  <r>
    <n v="2"/>
    <s v="Region II - Northeast"/>
    <x v="8"/>
    <s v="PR "/>
    <x v="52"/>
    <n v="4"/>
    <x v="3"/>
    <n v="79057"/>
    <n v="126492"/>
    <n v="110680"/>
    <n v="177089"/>
    <n v="142303"/>
    <n v="227685"/>
    <n v="189738"/>
    <n v="303581"/>
    <n v="237172"/>
    <n v="379476"/>
    <n v="268795"/>
    <n v="430073"/>
    <n v="300418"/>
    <n v="480669"/>
  </r>
  <r>
    <n v="2"/>
    <s v="Region II - Northeast"/>
    <x v="8"/>
    <s v="PR "/>
    <x v="53"/>
    <n v="1"/>
    <x v="0"/>
    <n v="85646"/>
    <n v="149880"/>
    <n v="112897"/>
    <n v="197570"/>
    <n v="135657"/>
    <n v="237400"/>
    <n v="163979"/>
    <n v="286963"/>
    <n v="193343"/>
    <n v="338351"/>
    <n v="211398"/>
    <n v="369947"/>
    <n v="227554"/>
    <n v="398219"/>
  </r>
  <r>
    <n v="2"/>
    <s v="Region II - Northeast"/>
    <x v="8"/>
    <s v="PR "/>
    <x v="53"/>
    <n v="2"/>
    <x v="1"/>
    <n v="66776"/>
    <n v="116858"/>
    <n v="92161"/>
    <n v="161282"/>
    <n v="116783"/>
    <n v="204371"/>
    <n v="152303"/>
    <n v="266530"/>
    <n v="189826"/>
    <n v="332196"/>
    <n v="213597"/>
    <n v="373795"/>
    <n v="237011"/>
    <n v="414770"/>
  </r>
  <r>
    <n v="2"/>
    <s v="Region II - Northeast"/>
    <x v="8"/>
    <s v="PR "/>
    <x v="53"/>
    <n v="3"/>
    <x v="2"/>
    <n v="80663"/>
    <n v="141160"/>
    <n v="106591"/>
    <n v="186534"/>
    <n v="128416"/>
    <n v="224729"/>
    <n v="156049"/>
    <n v="273086"/>
    <n v="185766"/>
    <n v="325090"/>
    <n v="204964"/>
    <n v="358686"/>
    <n v="223049"/>
    <n v="390336"/>
  </r>
  <r>
    <n v="2"/>
    <s v="Region II - Northeast"/>
    <x v="8"/>
    <s v="PR "/>
    <x v="53"/>
    <n v="4"/>
    <x v="3"/>
    <n v="79057"/>
    <n v="126492"/>
    <n v="110680"/>
    <n v="177089"/>
    <n v="142303"/>
    <n v="227685"/>
    <n v="189738"/>
    <n v="303581"/>
    <n v="237172"/>
    <n v="379476"/>
    <n v="268795"/>
    <n v="430073"/>
    <n v="300418"/>
    <n v="480669"/>
  </r>
  <r>
    <n v="2"/>
    <s v="Region II - Northeast"/>
    <x v="8"/>
    <s v="PR "/>
    <x v="54"/>
    <n v="1"/>
    <x v="0"/>
    <n v="85646"/>
    <n v="149880"/>
    <n v="112897"/>
    <n v="197570"/>
    <n v="135657"/>
    <n v="237400"/>
    <n v="163979"/>
    <n v="286963"/>
    <n v="193343"/>
    <n v="338351"/>
    <n v="211398"/>
    <n v="369947"/>
    <n v="227554"/>
    <n v="398219"/>
  </r>
  <r>
    <n v="2"/>
    <s v="Region II - Northeast"/>
    <x v="8"/>
    <s v="PR "/>
    <x v="54"/>
    <n v="2"/>
    <x v="1"/>
    <n v="66776"/>
    <n v="116858"/>
    <n v="92161"/>
    <n v="161282"/>
    <n v="116783"/>
    <n v="204371"/>
    <n v="152303"/>
    <n v="266530"/>
    <n v="189826"/>
    <n v="332196"/>
    <n v="213597"/>
    <n v="373795"/>
    <n v="237011"/>
    <n v="414770"/>
  </r>
  <r>
    <n v="2"/>
    <s v="Region II - Northeast"/>
    <x v="8"/>
    <s v="PR "/>
    <x v="54"/>
    <n v="3"/>
    <x v="2"/>
    <n v="80663"/>
    <n v="141160"/>
    <n v="106591"/>
    <n v="186534"/>
    <n v="128416"/>
    <n v="224729"/>
    <n v="156049"/>
    <n v="273086"/>
    <n v="185766"/>
    <n v="325090"/>
    <n v="204964"/>
    <n v="358686"/>
    <n v="223049"/>
    <n v="390336"/>
  </r>
  <r>
    <n v="2"/>
    <s v="Region II - Northeast"/>
    <x v="8"/>
    <s v="PR "/>
    <x v="54"/>
    <n v="4"/>
    <x v="3"/>
    <n v="79057"/>
    <n v="126492"/>
    <n v="110680"/>
    <n v="177089"/>
    <n v="142303"/>
    <n v="227685"/>
    <n v="189738"/>
    <n v="303581"/>
    <n v="237172"/>
    <n v="379476"/>
    <n v="268795"/>
    <n v="430073"/>
    <n v="300418"/>
    <n v="480669"/>
  </r>
  <r>
    <n v="2"/>
    <s v="Region II - Northeast"/>
    <x v="9"/>
    <s v="VI"/>
    <x v="55"/>
    <n v="1"/>
    <x v="0"/>
    <n v="107057"/>
    <n v="187349"/>
    <n v="140961"/>
    <n v="246681"/>
    <n v="169137"/>
    <n v="295989"/>
    <n v="204033"/>
    <n v="357057"/>
    <n v="240476"/>
    <n v="420833"/>
    <n v="262911"/>
    <n v="460095"/>
    <n v="282975"/>
    <n v="495206"/>
  </r>
  <r>
    <n v="2"/>
    <s v="Region II - Northeast"/>
    <x v="9"/>
    <s v="VI"/>
    <x v="55"/>
    <n v="2"/>
    <x v="1"/>
    <n v="84020"/>
    <n v="147035"/>
    <n v="116033"/>
    <n v="203057"/>
    <n v="147128"/>
    <n v="257474"/>
    <n v="192068"/>
    <n v="336119"/>
    <n v="239421"/>
    <n v="418986"/>
    <n v="269491"/>
    <n v="471609"/>
    <n v="299132"/>
    <n v="523481"/>
  </r>
  <r>
    <n v="2"/>
    <s v="Region II - Northeast"/>
    <x v="9"/>
    <s v="VI"/>
    <x v="55"/>
    <n v="3"/>
    <x v="2"/>
    <n v="101059"/>
    <n v="176854"/>
    <n v="133371"/>
    <n v="233399"/>
    <n v="160422"/>
    <n v="280739"/>
    <n v="194489"/>
    <n v="340356"/>
    <n v="231356"/>
    <n v="404873"/>
    <n v="255167"/>
    <n v="446542"/>
    <n v="277553"/>
    <n v="485718"/>
  </r>
  <r>
    <n v="2"/>
    <s v="Region II - Northeast"/>
    <x v="9"/>
    <s v="VI"/>
    <x v="55"/>
    <n v="4"/>
    <x v="3"/>
    <n v="98589"/>
    <n v="157743"/>
    <n v="138025"/>
    <n v="220840"/>
    <n v="177461"/>
    <n v="283937"/>
    <n v="236614"/>
    <n v="378583"/>
    <n v="295768"/>
    <n v="473228"/>
    <n v="335203"/>
    <n v="536326"/>
    <n v="374639"/>
    <n v="599423"/>
  </r>
  <r>
    <n v="2"/>
    <s v="Region II - Northeast"/>
    <x v="9"/>
    <s v="VI"/>
    <x v="56"/>
    <n v="1"/>
    <x v="0"/>
    <n v="107801"/>
    <n v="188651"/>
    <n v="141972"/>
    <n v="248451"/>
    <n v="170399"/>
    <n v="298198"/>
    <n v="205639"/>
    <n v="359868"/>
    <n v="242388"/>
    <n v="424180"/>
    <n v="265006"/>
    <n v="463761"/>
    <n v="285235"/>
    <n v="499162"/>
  </r>
  <r>
    <n v="2"/>
    <s v="Region II - Northeast"/>
    <x v="9"/>
    <s v="VI"/>
    <x v="56"/>
    <n v="2"/>
    <x v="1"/>
    <n v="84493"/>
    <n v="147863"/>
    <n v="116672"/>
    <n v="204175"/>
    <n v="147919"/>
    <n v="258858"/>
    <n v="193062"/>
    <n v="337859"/>
    <n v="240654"/>
    <n v="421145"/>
    <n v="270861"/>
    <n v="474007"/>
    <n v="300633"/>
    <n v="526108"/>
  </r>
  <r>
    <n v="2"/>
    <s v="Region II - Northeast"/>
    <x v="9"/>
    <s v="VI"/>
    <x v="56"/>
    <n v="3"/>
    <x v="2"/>
    <n v="101715"/>
    <n v="178001"/>
    <n v="134271"/>
    <n v="234974"/>
    <n v="161556"/>
    <n v="282724"/>
    <n v="195955"/>
    <n v="342921"/>
    <n v="233134"/>
    <n v="407985"/>
    <n v="257148"/>
    <n v="450008"/>
    <n v="279734"/>
    <n v="489534"/>
  </r>
  <r>
    <n v="2"/>
    <s v="Region II - Northeast"/>
    <x v="9"/>
    <s v="VI"/>
    <x v="56"/>
    <n v="4"/>
    <x v="3"/>
    <n v="99321"/>
    <n v="158913"/>
    <n v="139049"/>
    <n v="222479"/>
    <n v="178777"/>
    <n v="286044"/>
    <n v="238370"/>
    <n v="381392"/>
    <n v="297962"/>
    <n v="476740"/>
    <n v="337691"/>
    <n v="540305"/>
    <n v="377419"/>
    <n v="603870"/>
  </r>
  <r>
    <n v="3"/>
    <s v="Region III -"/>
    <x v="10"/>
    <s v="DC"/>
    <x v="57"/>
    <n v="1"/>
    <x v="0"/>
    <n v="82956"/>
    <n v="145172"/>
    <n v="109276"/>
    <n v="191233"/>
    <n v="131193"/>
    <n v="229588"/>
    <n v="158389"/>
    <n v="277181"/>
    <n v="186709"/>
    <n v="326741"/>
    <n v="204135"/>
    <n v="357235"/>
    <n v="219721"/>
    <n v="384512"/>
  </r>
  <r>
    <n v="3"/>
    <s v="Region III -"/>
    <x v="10"/>
    <s v="DC"/>
    <x v="57"/>
    <n v="2"/>
    <x v="1"/>
    <n v="64935"/>
    <n v="113637"/>
    <n v="89654"/>
    <n v="156895"/>
    <n v="113651"/>
    <n v="198890"/>
    <n v="148308"/>
    <n v="259538"/>
    <n v="184862"/>
    <n v="323509"/>
    <n v="208053"/>
    <n v="364092"/>
    <n v="230906"/>
    <n v="404085"/>
  </r>
  <r>
    <n v="3"/>
    <s v="Region III -"/>
    <x v="10"/>
    <s v="DC"/>
    <x v="57"/>
    <n v="3"/>
    <x v="2"/>
    <n v="78237"/>
    <n v="136915"/>
    <n v="103305"/>
    <n v="180783"/>
    <n v="124337"/>
    <n v="217590"/>
    <n v="150881"/>
    <n v="264041"/>
    <n v="179534"/>
    <n v="314184"/>
    <n v="198041"/>
    <n v="346572"/>
    <n v="215456"/>
    <n v="377048"/>
  </r>
  <r>
    <n v="3"/>
    <s v="Region III -"/>
    <x v="10"/>
    <s v="DC"/>
    <x v="57"/>
    <n v="4"/>
    <x v="3"/>
    <n v="76466"/>
    <n v="122345"/>
    <n v="107052"/>
    <n v="171283"/>
    <n v="137638"/>
    <n v="220221"/>
    <n v="183518"/>
    <n v="293628"/>
    <n v="229397"/>
    <n v="367036"/>
    <n v="259983"/>
    <n v="415974"/>
    <n v="290570"/>
    <n v="464912"/>
  </r>
  <r>
    <n v="3"/>
    <s v="Region III -"/>
    <x v="11"/>
    <s v="MD"/>
    <x v="58"/>
    <n v="1"/>
    <x v="0"/>
    <n v="79259"/>
    <n v="138704"/>
    <n v="104400"/>
    <n v="182700"/>
    <n v="125329"/>
    <n v="219325"/>
    <n v="151290"/>
    <n v="264758"/>
    <n v="178337"/>
    <n v="312089"/>
    <n v="194980"/>
    <n v="341215"/>
    <n v="209867"/>
    <n v="367266"/>
  </r>
  <r>
    <n v="3"/>
    <s v="Region III -"/>
    <x v="11"/>
    <s v="MD"/>
    <x v="58"/>
    <n v="2"/>
    <x v="1"/>
    <n v="62067"/>
    <n v="108616"/>
    <n v="85697"/>
    <n v="149969"/>
    <n v="108638"/>
    <n v="190117"/>
    <n v="141775"/>
    <n v="248105"/>
    <n v="176720"/>
    <n v="309260"/>
    <n v="198893"/>
    <n v="348063"/>
    <n v="220744"/>
    <n v="386303"/>
  </r>
  <r>
    <n v="3"/>
    <s v="Region III -"/>
    <x v="11"/>
    <s v="MD"/>
    <x v="58"/>
    <n v="3"/>
    <x v="2"/>
    <n v="74761"/>
    <n v="130832"/>
    <n v="98708"/>
    <n v="172739"/>
    <n v="118793"/>
    <n v="207887"/>
    <n v="144133"/>
    <n v="252232"/>
    <n v="171497"/>
    <n v="300119"/>
    <n v="189171"/>
    <n v="331050"/>
    <n v="205800"/>
    <n v="360151"/>
  </r>
  <r>
    <n v="3"/>
    <s v="Region III -"/>
    <x v="11"/>
    <s v="MD"/>
    <x v="58"/>
    <n v="4"/>
    <x v="3"/>
    <n v="73048"/>
    <n v="116878"/>
    <n v="102268"/>
    <n v="163629"/>
    <n v="131487"/>
    <n v="210380"/>
    <n v="175316"/>
    <n v="280506"/>
    <n v="219145"/>
    <n v="350633"/>
    <n v="248365"/>
    <n v="397384"/>
    <n v="277584"/>
    <n v="444135"/>
  </r>
  <r>
    <n v="3"/>
    <s v="Region III -"/>
    <x v="11"/>
    <s v="MD"/>
    <x v="59"/>
    <n v="1"/>
    <x v="0"/>
    <n v="79259"/>
    <n v="138704"/>
    <n v="104400"/>
    <n v="182700"/>
    <n v="125329"/>
    <n v="219325"/>
    <n v="151290"/>
    <n v="264758"/>
    <n v="178337"/>
    <n v="312089"/>
    <n v="194980"/>
    <n v="341215"/>
    <n v="209867"/>
    <n v="367266"/>
  </r>
  <r>
    <n v="3"/>
    <s v="Region III -"/>
    <x v="11"/>
    <s v="MD"/>
    <x v="59"/>
    <n v="2"/>
    <x v="1"/>
    <n v="62067"/>
    <n v="108616"/>
    <n v="85697"/>
    <n v="149969"/>
    <n v="108638"/>
    <n v="190117"/>
    <n v="141775"/>
    <n v="248105"/>
    <n v="176720"/>
    <n v="309260"/>
    <n v="198893"/>
    <n v="348063"/>
    <n v="220744"/>
    <n v="386303"/>
  </r>
  <r>
    <n v="3"/>
    <s v="Region III -"/>
    <x v="11"/>
    <s v="MD"/>
    <x v="59"/>
    <n v="3"/>
    <x v="2"/>
    <n v="74761"/>
    <n v="130832"/>
    <n v="98708"/>
    <n v="172739"/>
    <n v="118793"/>
    <n v="207887"/>
    <n v="144133"/>
    <n v="252232"/>
    <n v="171497"/>
    <n v="300119"/>
    <n v="189171"/>
    <n v="331050"/>
    <n v="205800"/>
    <n v="360151"/>
  </r>
  <r>
    <n v="3"/>
    <s v="Region III -"/>
    <x v="11"/>
    <s v="MD"/>
    <x v="59"/>
    <n v="4"/>
    <x v="3"/>
    <n v="73048"/>
    <n v="116878"/>
    <n v="102268"/>
    <n v="163629"/>
    <n v="131487"/>
    <n v="210380"/>
    <n v="175316"/>
    <n v="280506"/>
    <n v="219145"/>
    <n v="350633"/>
    <n v="248365"/>
    <n v="397384"/>
    <n v="277584"/>
    <n v="444135"/>
  </r>
  <r>
    <n v="3"/>
    <s v="Region III -"/>
    <x v="11"/>
    <s v="MD"/>
    <x v="60"/>
    <n v="1"/>
    <x v="0"/>
    <n v="77138"/>
    <n v="134992"/>
    <n v="101628"/>
    <n v="177849"/>
    <n v="122035"/>
    <n v="213560"/>
    <n v="147372"/>
    <n v="257900"/>
    <n v="173731"/>
    <n v="304029"/>
    <n v="189947"/>
    <n v="332407"/>
    <n v="204453"/>
    <n v="357793"/>
  </r>
  <r>
    <n v="3"/>
    <s v="Region III -"/>
    <x v="11"/>
    <s v="MD"/>
    <x v="60"/>
    <n v="2"/>
    <x v="1"/>
    <n v="60329"/>
    <n v="105575"/>
    <n v="83287"/>
    <n v="145753"/>
    <n v="105571"/>
    <n v="184749"/>
    <n v="137745"/>
    <n v="241053"/>
    <n v="171693"/>
    <n v="300462"/>
    <n v="193223"/>
    <n v="338140"/>
    <n v="214437"/>
    <n v="375265"/>
  </r>
  <r>
    <n v="3"/>
    <s v="Region III -"/>
    <x v="11"/>
    <s v="MD"/>
    <x v="60"/>
    <n v="3"/>
    <x v="2"/>
    <n v="72728"/>
    <n v="127274"/>
    <n v="96047"/>
    <n v="168083"/>
    <n v="115627"/>
    <n v="202347"/>
    <n v="140354"/>
    <n v="245620"/>
    <n v="167025"/>
    <n v="292293"/>
    <n v="184252"/>
    <n v="322442"/>
    <n v="200467"/>
    <n v="350817"/>
  </r>
  <r>
    <n v="3"/>
    <s v="Region III -"/>
    <x v="11"/>
    <s v="MD"/>
    <x v="60"/>
    <n v="4"/>
    <x v="3"/>
    <n v="71126"/>
    <n v="113801"/>
    <n v="99576"/>
    <n v="159321"/>
    <n v="128026"/>
    <n v="204842"/>
    <n v="170701"/>
    <n v="273122"/>
    <n v="213377"/>
    <n v="341403"/>
    <n v="241827"/>
    <n v="386923"/>
    <n v="270277"/>
    <n v="432443"/>
  </r>
  <r>
    <n v="3"/>
    <s v="Region III -"/>
    <x v="11"/>
    <s v="MD"/>
    <x v="61"/>
    <n v="1"/>
    <x v="0"/>
    <n v="74098"/>
    <n v="129672"/>
    <n v="97682"/>
    <n v="170944"/>
    <n v="117386"/>
    <n v="205425"/>
    <n v="141911"/>
    <n v="248345"/>
    <n v="167329"/>
    <n v="292825"/>
    <n v="182955"/>
    <n v="320172"/>
    <n v="196938"/>
    <n v="344642"/>
  </r>
  <r>
    <n v="3"/>
    <s v="Region III -"/>
    <x v="11"/>
    <s v="MD"/>
    <x v="61"/>
    <n v="2"/>
    <x v="1"/>
    <n v="57748"/>
    <n v="101059"/>
    <n v="79697"/>
    <n v="139471"/>
    <n v="100986"/>
    <n v="176725"/>
    <n v="131692"/>
    <n v="230460"/>
    <n v="164136"/>
    <n v="287238"/>
    <n v="184685"/>
    <n v="323200"/>
    <n v="204926"/>
    <n v="358621"/>
  </r>
  <r>
    <n v="3"/>
    <s v="Region III -"/>
    <x v="11"/>
    <s v="MD"/>
    <x v="61"/>
    <n v="3"/>
    <x v="2"/>
    <n v="69776"/>
    <n v="122109"/>
    <n v="92213"/>
    <n v="161373"/>
    <n v="111106"/>
    <n v="194436"/>
    <n v="135035"/>
    <n v="236311"/>
    <n v="160757"/>
    <n v="281325"/>
    <n v="177375"/>
    <n v="310406"/>
    <n v="193032"/>
    <n v="337805"/>
  </r>
  <r>
    <n v="3"/>
    <s v="Region III -"/>
    <x v="11"/>
    <s v="MD"/>
    <x v="61"/>
    <n v="4"/>
    <x v="3"/>
    <n v="68408"/>
    <n v="109454"/>
    <n v="95772"/>
    <n v="153235"/>
    <n v="123135"/>
    <n v="197016"/>
    <n v="164180"/>
    <n v="262689"/>
    <n v="205225"/>
    <n v="328361"/>
    <n v="232589"/>
    <n v="372142"/>
    <n v="259952"/>
    <n v="415924"/>
  </r>
  <r>
    <n v="3"/>
    <s v="Region III -"/>
    <x v="11"/>
    <s v="MD"/>
    <x v="62"/>
    <n v="1"/>
    <x v="0"/>
    <n v="79259"/>
    <n v="138704"/>
    <n v="104400"/>
    <n v="182700"/>
    <n v="125329"/>
    <n v="219325"/>
    <n v="151290"/>
    <n v="264758"/>
    <n v="178337"/>
    <n v="312089"/>
    <n v="194980"/>
    <n v="341215"/>
    <n v="209867"/>
    <n v="367266"/>
  </r>
  <r>
    <n v="3"/>
    <s v="Region III -"/>
    <x v="11"/>
    <s v="MD"/>
    <x v="62"/>
    <n v="2"/>
    <x v="1"/>
    <n v="62067"/>
    <n v="108616"/>
    <n v="85697"/>
    <n v="149969"/>
    <n v="108638"/>
    <n v="190117"/>
    <n v="141775"/>
    <n v="248105"/>
    <n v="176720"/>
    <n v="309260"/>
    <n v="198893"/>
    <n v="348063"/>
    <n v="220744"/>
    <n v="386303"/>
  </r>
  <r>
    <n v="3"/>
    <s v="Region III -"/>
    <x v="11"/>
    <s v="MD"/>
    <x v="62"/>
    <n v="3"/>
    <x v="2"/>
    <n v="74761"/>
    <n v="130832"/>
    <n v="98708"/>
    <n v="172739"/>
    <n v="118793"/>
    <n v="207887"/>
    <n v="144133"/>
    <n v="252232"/>
    <n v="171497"/>
    <n v="300119"/>
    <n v="189171"/>
    <n v="331050"/>
    <n v="205800"/>
    <n v="360151"/>
  </r>
  <r>
    <n v="3"/>
    <s v="Region III -"/>
    <x v="11"/>
    <s v="MD"/>
    <x v="62"/>
    <n v="4"/>
    <x v="3"/>
    <n v="73048"/>
    <n v="116878"/>
    <n v="102268"/>
    <n v="163629"/>
    <n v="131487"/>
    <n v="210380"/>
    <n v="175316"/>
    <n v="280506"/>
    <n v="219145"/>
    <n v="350633"/>
    <n v="248365"/>
    <n v="397384"/>
    <n v="277584"/>
    <n v="444135"/>
  </r>
  <r>
    <n v="3"/>
    <s v="Region III -"/>
    <x v="12"/>
    <s v="PA"/>
    <x v="63"/>
    <n v="1"/>
    <x v="0"/>
    <n v="90151"/>
    <n v="157764"/>
    <n v="118685"/>
    <n v="207698"/>
    <n v="142384"/>
    <n v="249172"/>
    <n v="171719"/>
    <n v="300508"/>
    <n v="202381"/>
    <n v="354167"/>
    <n v="221260"/>
    <n v="387205"/>
    <n v="238142"/>
    <n v="416749"/>
  </r>
  <r>
    <n v="3"/>
    <s v="Region III -"/>
    <x v="12"/>
    <s v="PA"/>
    <x v="63"/>
    <n v="2"/>
    <x v="1"/>
    <n v="70807"/>
    <n v="123912"/>
    <n v="97792"/>
    <n v="171136"/>
    <n v="124008"/>
    <n v="217015"/>
    <n v="161906"/>
    <n v="283335"/>
    <n v="201825"/>
    <n v="353195"/>
    <n v="227182"/>
    <n v="397569"/>
    <n v="252180"/>
    <n v="441315"/>
  </r>
  <r>
    <n v="3"/>
    <s v="Region III -"/>
    <x v="12"/>
    <s v="PA"/>
    <x v="63"/>
    <n v="3"/>
    <x v="2"/>
    <n v="85123"/>
    <n v="148966"/>
    <n v="112323"/>
    <n v="196565"/>
    <n v="135079"/>
    <n v="236389"/>
    <n v="163719"/>
    <n v="286508"/>
    <n v="194736"/>
    <n v="340788"/>
    <n v="214768"/>
    <n v="375845"/>
    <n v="233598"/>
    <n v="408796"/>
  </r>
  <r>
    <n v="3"/>
    <s v="Region III -"/>
    <x v="12"/>
    <s v="PA"/>
    <x v="63"/>
    <n v="4"/>
    <x v="3"/>
    <n v="82997"/>
    <n v="132796"/>
    <n v="116196"/>
    <n v="185914"/>
    <n v="149395"/>
    <n v="239032"/>
    <n v="199193"/>
    <n v="318709"/>
    <n v="248992"/>
    <n v="398387"/>
    <n v="282191"/>
    <n v="451505"/>
    <n v="315389"/>
    <n v="504623"/>
  </r>
  <r>
    <n v="3"/>
    <s v="Region III -"/>
    <x v="12"/>
    <s v="PA"/>
    <x v="64"/>
    <n v="1"/>
    <x v="0"/>
    <n v="81688"/>
    <n v="142953"/>
    <n v="107778"/>
    <n v="188611"/>
    <n v="129654"/>
    <n v="226894"/>
    <n v="156977"/>
    <n v="274710"/>
    <n v="185146"/>
    <n v="324005"/>
    <n v="202448"/>
    <n v="354284"/>
    <n v="217937"/>
    <n v="381389"/>
  </r>
  <r>
    <n v="3"/>
    <s v="Region III -"/>
    <x v="12"/>
    <s v="PA"/>
    <x v="64"/>
    <n v="2"/>
    <x v="1"/>
    <n v="63352"/>
    <n v="110866"/>
    <n v="87391"/>
    <n v="152934"/>
    <n v="110681"/>
    <n v="193691"/>
    <n v="144226"/>
    <n v="252395"/>
    <n v="179740"/>
    <n v="314546"/>
    <n v="202193"/>
    <n v="353839"/>
    <n v="224296"/>
    <n v="392519"/>
  </r>
  <r>
    <n v="3"/>
    <s v="Region III -"/>
    <x v="12"/>
    <s v="PA"/>
    <x v="64"/>
    <n v="3"/>
    <x v="2"/>
    <n v="76793"/>
    <n v="134387"/>
    <n v="101583"/>
    <n v="177771"/>
    <n v="122541"/>
    <n v="214447"/>
    <n v="149188"/>
    <n v="261079"/>
    <n v="177702"/>
    <n v="310978"/>
    <n v="196127"/>
    <n v="343222"/>
    <n v="213512"/>
    <n v="373646"/>
  </r>
  <r>
    <n v="3"/>
    <s v="Region III -"/>
    <x v="12"/>
    <s v="PA"/>
    <x v="64"/>
    <n v="4"/>
    <x v="3"/>
    <n v="75546"/>
    <n v="120874"/>
    <n v="105765"/>
    <n v="169223"/>
    <n v="135983"/>
    <n v="217573"/>
    <n v="181311"/>
    <n v="290097"/>
    <n v="226638"/>
    <n v="362621"/>
    <n v="256857"/>
    <n v="410971"/>
    <n v="287075"/>
    <n v="459321"/>
  </r>
  <r>
    <n v="3"/>
    <s v="Region III -"/>
    <x v="12"/>
    <s v="PA"/>
    <x v="65"/>
    <n v="1"/>
    <x v="0"/>
    <n v="81206"/>
    <n v="142111"/>
    <n v="107010"/>
    <n v="187267"/>
    <n v="128530"/>
    <n v="224928"/>
    <n v="155274"/>
    <n v="271729"/>
    <n v="183059"/>
    <n v="320353"/>
    <n v="200149"/>
    <n v="350261"/>
    <n v="215438"/>
    <n v="377017"/>
  </r>
  <r>
    <n v="3"/>
    <s v="Region III -"/>
    <x v="12"/>
    <s v="PA"/>
    <x v="65"/>
    <n v="2"/>
    <x v="1"/>
    <n v="63434"/>
    <n v="111010"/>
    <n v="87564"/>
    <n v="153238"/>
    <n v="110979"/>
    <n v="194214"/>
    <n v="144775"/>
    <n v="253357"/>
    <n v="180451"/>
    <n v="315790"/>
    <n v="203067"/>
    <n v="355368"/>
    <n v="225349"/>
    <n v="394361"/>
  </r>
  <r>
    <n v="3"/>
    <s v="Region III -"/>
    <x v="12"/>
    <s v="PA"/>
    <x v="65"/>
    <n v="3"/>
    <x v="2"/>
    <n v="76531"/>
    <n v="133930"/>
    <n v="101094"/>
    <n v="176915"/>
    <n v="121738"/>
    <n v="213042"/>
    <n v="147835"/>
    <n v="258712"/>
    <n v="175951"/>
    <n v="307914"/>
    <n v="194113"/>
    <n v="339697"/>
    <n v="211213"/>
    <n v="369622"/>
  </r>
  <r>
    <n v="3"/>
    <s v="Region III -"/>
    <x v="12"/>
    <s v="PA"/>
    <x v="65"/>
    <n v="4"/>
    <x v="3"/>
    <n v="74909"/>
    <n v="119854"/>
    <n v="104872"/>
    <n v="167795"/>
    <n v="134836"/>
    <n v="215737"/>
    <n v="179781"/>
    <n v="287649"/>
    <n v="224726"/>
    <n v="359561"/>
    <n v="254689"/>
    <n v="407503"/>
    <n v="284653"/>
    <n v="455444"/>
  </r>
  <r>
    <n v="3"/>
    <s v="Region III -"/>
    <x v="12"/>
    <s v="PA"/>
    <x v="66"/>
    <n v="1"/>
    <x v="0"/>
    <n v="84443"/>
    <n v="147775"/>
    <n v="111299"/>
    <n v="194773"/>
    <n v="133718"/>
    <n v="234006"/>
    <n v="161602"/>
    <n v="282803"/>
    <n v="190533"/>
    <n v="333433"/>
    <n v="208324"/>
    <n v="364567"/>
    <n v="224242"/>
    <n v="392424"/>
  </r>
  <r>
    <n v="3"/>
    <s v="Region III -"/>
    <x v="12"/>
    <s v="PA"/>
    <x v="66"/>
    <n v="2"/>
    <x v="1"/>
    <n v="65882"/>
    <n v="115293"/>
    <n v="90932"/>
    <n v="159131"/>
    <n v="115234"/>
    <n v="201659"/>
    <n v="150297"/>
    <n v="263019"/>
    <n v="187329"/>
    <n v="327825"/>
    <n v="210793"/>
    <n v="368889"/>
    <n v="233908"/>
    <n v="409339"/>
  </r>
  <r>
    <n v="3"/>
    <s v="Region III -"/>
    <x v="12"/>
    <s v="PA"/>
    <x v="66"/>
    <n v="3"/>
    <x v="2"/>
    <n v="79548"/>
    <n v="139209"/>
    <n v="105104"/>
    <n v="183933"/>
    <n v="126605"/>
    <n v="221559"/>
    <n v="153812"/>
    <n v="269172"/>
    <n v="183090"/>
    <n v="320407"/>
    <n v="202003"/>
    <n v="353506"/>
    <n v="219817"/>
    <n v="384680"/>
  </r>
  <r>
    <n v="3"/>
    <s v="Region III -"/>
    <x v="12"/>
    <s v="PA"/>
    <x v="66"/>
    <n v="4"/>
    <x v="3"/>
    <n v="77929"/>
    <n v="124686"/>
    <n v="109100"/>
    <n v="174561"/>
    <n v="140272"/>
    <n v="224435"/>
    <n v="187029"/>
    <n v="299247"/>
    <n v="233786"/>
    <n v="374058"/>
    <n v="264958"/>
    <n v="423933"/>
    <n v="296129"/>
    <n v="473807"/>
  </r>
  <r>
    <n v="3"/>
    <s v="Region III -"/>
    <x v="12"/>
    <s v="PA"/>
    <x v="67"/>
    <n v="1"/>
    <x v="0"/>
    <n v="84333"/>
    <n v="147583"/>
    <n v="111037"/>
    <n v="194314"/>
    <n v="133225"/>
    <n v="233144"/>
    <n v="160701"/>
    <n v="281227"/>
    <n v="189403"/>
    <n v="331455"/>
    <n v="207073"/>
    <n v="362377"/>
    <n v="222874"/>
    <n v="390030"/>
  </r>
  <r>
    <n v="3"/>
    <s v="Region III -"/>
    <x v="12"/>
    <s v="PA"/>
    <x v="67"/>
    <n v="2"/>
    <x v="1"/>
    <n v="66200"/>
    <n v="115850"/>
    <n v="91425"/>
    <n v="159994"/>
    <n v="115928"/>
    <n v="202874"/>
    <n v="151343"/>
    <n v="264850"/>
    <n v="188656"/>
    <n v="330148"/>
    <n v="212353"/>
    <n v="371617"/>
    <n v="235711"/>
    <n v="412495"/>
  </r>
  <r>
    <n v="3"/>
    <s v="Region III -"/>
    <x v="12"/>
    <s v="PA"/>
    <x v="67"/>
    <n v="3"/>
    <x v="2"/>
    <n v="79615"/>
    <n v="139325"/>
    <n v="105065"/>
    <n v="183864"/>
    <n v="126369"/>
    <n v="221146"/>
    <n v="153193"/>
    <n v="268088"/>
    <n v="182227"/>
    <n v="318898"/>
    <n v="200979"/>
    <n v="351714"/>
    <n v="218609"/>
    <n v="382565"/>
  </r>
  <r>
    <n v="3"/>
    <s v="Region III -"/>
    <x v="12"/>
    <s v="PA"/>
    <x v="67"/>
    <n v="4"/>
    <x v="3"/>
    <n v="77657"/>
    <n v="124251"/>
    <n v="108720"/>
    <n v="173952"/>
    <n v="139783"/>
    <n v="223652"/>
    <n v="186377"/>
    <n v="298203"/>
    <n v="232971"/>
    <n v="372754"/>
    <n v="264034"/>
    <n v="422454"/>
    <n v="295097"/>
    <n v="472155"/>
  </r>
  <r>
    <n v="3"/>
    <s v="Region III -"/>
    <x v="12"/>
    <s v="PA"/>
    <x v="68"/>
    <n v="1"/>
    <x v="0"/>
    <n v="83153"/>
    <n v="145517"/>
    <n v="109619"/>
    <n v="191834"/>
    <n v="131732"/>
    <n v="230531"/>
    <n v="159257"/>
    <n v="278700"/>
    <n v="187781"/>
    <n v="328617"/>
    <n v="205318"/>
    <n v="359306"/>
    <n v="221010"/>
    <n v="386768"/>
  </r>
  <r>
    <n v="3"/>
    <s v="Region III -"/>
    <x v="12"/>
    <s v="PA"/>
    <x v="68"/>
    <n v="2"/>
    <x v="1"/>
    <n v="64802"/>
    <n v="113403"/>
    <n v="89432"/>
    <n v="156506"/>
    <n v="113320"/>
    <n v="198311"/>
    <n v="147776"/>
    <n v="258608"/>
    <n v="184182"/>
    <n v="322319"/>
    <n v="207242"/>
    <n v="362673"/>
    <n v="229954"/>
    <n v="402419"/>
  </r>
  <r>
    <n v="3"/>
    <s v="Region III -"/>
    <x v="12"/>
    <s v="PA"/>
    <x v="68"/>
    <n v="3"/>
    <x v="2"/>
    <n v="78302"/>
    <n v="137028"/>
    <n v="103481"/>
    <n v="181091"/>
    <n v="124683"/>
    <n v="218196"/>
    <n v="151538"/>
    <n v="265191"/>
    <n v="180405"/>
    <n v="315708"/>
    <n v="199054"/>
    <n v="348344"/>
    <n v="216625"/>
    <n v="379094"/>
  </r>
  <r>
    <n v="3"/>
    <s v="Region III -"/>
    <x v="12"/>
    <s v="PA"/>
    <x v="68"/>
    <n v="4"/>
    <x v="3"/>
    <n v="76769"/>
    <n v="122830"/>
    <n v="107476"/>
    <n v="171962"/>
    <n v="138184"/>
    <n v="221094"/>
    <n v="184245"/>
    <n v="294792"/>
    <n v="230306"/>
    <n v="368490"/>
    <n v="261014"/>
    <n v="417622"/>
    <n v="291722"/>
    <n v="466754"/>
  </r>
  <r>
    <n v="3"/>
    <s v="Region III -"/>
    <x v="12"/>
    <s v="PA"/>
    <x v="69"/>
    <n v="1"/>
    <x v="0"/>
    <n v="99752"/>
    <n v="174566"/>
    <n v="131290"/>
    <n v="229757"/>
    <n v="157454"/>
    <n v="275544"/>
    <n v="189803"/>
    <n v="332154"/>
    <n v="223673"/>
    <n v="391429"/>
    <n v="244534"/>
    <n v="427935"/>
    <n v="263186"/>
    <n v="460575"/>
  </r>
  <r>
    <n v="3"/>
    <s v="Region III -"/>
    <x v="12"/>
    <s v="PA"/>
    <x v="69"/>
    <n v="2"/>
    <x v="1"/>
    <n v="78467"/>
    <n v="137318"/>
    <n v="108388"/>
    <n v="189679"/>
    <n v="137465"/>
    <n v="240564"/>
    <n v="179516"/>
    <n v="314154"/>
    <n v="223785"/>
    <n v="391624"/>
    <n v="251920"/>
    <n v="440860"/>
    <n v="279661"/>
    <n v="489406"/>
  </r>
  <r>
    <n v="3"/>
    <s v="Region III -"/>
    <x v="12"/>
    <s v="PA"/>
    <x v="69"/>
    <n v="3"/>
    <x v="2"/>
    <n v="94239"/>
    <n v="164919"/>
    <n v="124314"/>
    <n v="217549"/>
    <n v="149444"/>
    <n v="261527"/>
    <n v="181031"/>
    <n v="316804"/>
    <n v="215291"/>
    <n v="376759"/>
    <n v="237416"/>
    <n v="415478"/>
    <n v="258203"/>
    <n v="451855"/>
  </r>
  <r>
    <n v="3"/>
    <s v="Region III -"/>
    <x v="12"/>
    <s v="PA"/>
    <x v="69"/>
    <n v="4"/>
    <x v="3"/>
    <n v="91786"/>
    <n v="146858"/>
    <n v="128500"/>
    <n v="205601"/>
    <n v="165215"/>
    <n v="264344"/>
    <n v="220286"/>
    <n v="352458"/>
    <n v="275358"/>
    <n v="440573"/>
    <n v="312072"/>
    <n v="499316"/>
    <n v="348787"/>
    <n v="558059"/>
  </r>
  <r>
    <n v="3"/>
    <s v="Region III -"/>
    <x v="12"/>
    <s v="PA"/>
    <x v="70"/>
    <n v="1"/>
    <x v="0"/>
    <n v="87658"/>
    <n v="153401"/>
    <n v="115407"/>
    <n v="201962"/>
    <n v="138459"/>
    <n v="242303"/>
    <n v="166997"/>
    <n v="292245"/>
    <n v="196819"/>
    <n v="344433"/>
    <n v="215180"/>
    <n v="376565"/>
    <n v="231599"/>
    <n v="405298"/>
  </r>
  <r>
    <n v="3"/>
    <s v="Region III -"/>
    <x v="12"/>
    <s v="PA"/>
    <x v="70"/>
    <n v="2"/>
    <x v="1"/>
    <n v="68832"/>
    <n v="120457"/>
    <n v="95063"/>
    <n v="166361"/>
    <n v="120545"/>
    <n v="210954"/>
    <n v="157379"/>
    <n v="275413"/>
    <n v="196181"/>
    <n v="343318"/>
    <n v="220827"/>
    <n v="386447"/>
    <n v="245122"/>
    <n v="428963"/>
  </r>
  <r>
    <n v="3"/>
    <s v="Region III -"/>
    <x v="12"/>
    <s v="PA"/>
    <x v="70"/>
    <n v="3"/>
    <x v="2"/>
    <n v="82762"/>
    <n v="144834"/>
    <n v="109212"/>
    <n v="191122"/>
    <n v="131346"/>
    <n v="229856"/>
    <n v="159208"/>
    <n v="278614"/>
    <n v="189375"/>
    <n v="331407"/>
    <n v="208859"/>
    <n v="365503"/>
    <n v="227174"/>
    <n v="397554"/>
  </r>
  <r>
    <n v="3"/>
    <s v="Region III -"/>
    <x v="12"/>
    <s v="PA"/>
    <x v="70"/>
    <n v="4"/>
    <x v="3"/>
    <n v="80709"/>
    <n v="129134"/>
    <n v="112992"/>
    <n v="180787"/>
    <n v="145275"/>
    <n v="232441"/>
    <n v="193701"/>
    <n v="309921"/>
    <n v="242126"/>
    <n v="387401"/>
    <n v="274409"/>
    <n v="439055"/>
    <n v="306693"/>
    <n v="490708"/>
  </r>
  <r>
    <n v="3"/>
    <s v="Region III -"/>
    <x v="12"/>
    <s v="PA"/>
    <x v="71"/>
    <n v="1"/>
    <x v="0"/>
    <n v="86652"/>
    <n v="151641"/>
    <n v="114152"/>
    <n v="199766"/>
    <n v="137058"/>
    <n v="239851"/>
    <n v="165488"/>
    <n v="289604"/>
    <n v="195081"/>
    <n v="341392"/>
    <n v="213289"/>
    <n v="373256"/>
    <n v="229576"/>
    <n v="401758"/>
  </r>
  <r>
    <n v="3"/>
    <s v="Region III -"/>
    <x v="12"/>
    <s v="PA"/>
    <x v="71"/>
    <n v="2"/>
    <x v="1"/>
    <n v="67804"/>
    <n v="118658"/>
    <n v="93612"/>
    <n v="163821"/>
    <n v="118664"/>
    <n v="207663"/>
    <n v="154841"/>
    <n v="270971"/>
    <n v="193004"/>
    <n v="337757"/>
    <n v="217212"/>
    <n v="380121"/>
    <n v="241067"/>
    <n v="421867"/>
  </r>
  <r>
    <n v="3"/>
    <s v="Region III -"/>
    <x v="12"/>
    <s v="PA"/>
    <x v="71"/>
    <n v="3"/>
    <x v="2"/>
    <n v="81713"/>
    <n v="142997"/>
    <n v="107902"/>
    <n v="188828"/>
    <n v="129881"/>
    <n v="227292"/>
    <n v="157629"/>
    <n v="275850"/>
    <n v="187570"/>
    <n v="328248"/>
    <n v="206911"/>
    <n v="362095"/>
    <n v="225111"/>
    <n v="393945"/>
  </r>
  <r>
    <n v="3"/>
    <s v="Region III -"/>
    <x v="12"/>
    <s v="PA"/>
    <x v="71"/>
    <n v="4"/>
    <x v="3"/>
    <n v="79883"/>
    <n v="127813"/>
    <n v="111836"/>
    <n v="178938"/>
    <n v="143789"/>
    <n v="230063"/>
    <n v="191719"/>
    <n v="306751"/>
    <n v="239649"/>
    <n v="383439"/>
    <n v="271602"/>
    <n v="434564"/>
    <n v="303555"/>
    <n v="485689"/>
  </r>
  <r>
    <n v="3"/>
    <s v="Region III -"/>
    <x v="12"/>
    <s v="PA"/>
    <x v="72"/>
    <n v="1"/>
    <x v="0"/>
    <n v="84792"/>
    <n v="148387"/>
    <n v="111623"/>
    <n v="195341"/>
    <n v="133903"/>
    <n v="234330"/>
    <n v="161472"/>
    <n v="282576"/>
    <n v="190301"/>
    <n v="333026"/>
    <n v="208052"/>
    <n v="364091"/>
    <n v="223925"/>
    <n v="391869"/>
  </r>
  <r>
    <n v="3"/>
    <s v="Region III -"/>
    <x v="12"/>
    <s v="PA"/>
    <x v="72"/>
    <n v="2"/>
    <x v="1"/>
    <n v="66622"/>
    <n v="116588"/>
    <n v="92015"/>
    <n v="161027"/>
    <n v="116687"/>
    <n v="204202"/>
    <n v="152355"/>
    <n v="266621"/>
    <n v="189921"/>
    <n v="332361"/>
    <n v="213786"/>
    <n v="374125"/>
    <n v="237313"/>
    <n v="415298"/>
  </r>
  <r>
    <n v="3"/>
    <s v="Region III -"/>
    <x v="12"/>
    <s v="PA"/>
    <x v="72"/>
    <n v="3"/>
    <x v="2"/>
    <n v="80074"/>
    <n v="140129"/>
    <n v="105652"/>
    <n v="184891"/>
    <n v="127046"/>
    <n v="222331"/>
    <n v="153964"/>
    <n v="269436"/>
    <n v="183125"/>
    <n v="320469"/>
    <n v="201959"/>
    <n v="353428"/>
    <n v="219660"/>
    <n v="384404"/>
  </r>
  <r>
    <n v="3"/>
    <s v="Region III -"/>
    <x v="12"/>
    <s v="PA"/>
    <x v="72"/>
    <n v="4"/>
    <x v="3"/>
    <n v="78054"/>
    <n v="124887"/>
    <n v="109276"/>
    <n v="174841"/>
    <n v="140498"/>
    <n v="224796"/>
    <n v="187330"/>
    <n v="299728"/>
    <n v="234163"/>
    <n v="374660"/>
    <n v="265384"/>
    <n v="424615"/>
    <n v="296606"/>
    <n v="474569"/>
  </r>
  <r>
    <n v="3"/>
    <s v="Region III -"/>
    <x v="12"/>
    <s v="PA"/>
    <x v="73"/>
    <n v="1"/>
    <x v="0"/>
    <n v="82037"/>
    <n v="143565"/>
    <n v="108102"/>
    <n v="189179"/>
    <n v="129839"/>
    <n v="227218"/>
    <n v="156847"/>
    <n v="274483"/>
    <n v="184913"/>
    <n v="323598"/>
    <n v="202176"/>
    <n v="353808"/>
    <n v="217620"/>
    <n v="380834"/>
  </r>
  <r>
    <n v="3"/>
    <s v="Region III -"/>
    <x v="12"/>
    <s v="PA"/>
    <x v="73"/>
    <n v="2"/>
    <x v="1"/>
    <n v="64092"/>
    <n v="112162"/>
    <n v="88474"/>
    <n v="154830"/>
    <n v="112134"/>
    <n v="196234"/>
    <n v="146284"/>
    <n v="255997"/>
    <n v="182333"/>
    <n v="319082"/>
    <n v="205186"/>
    <n v="359075"/>
    <n v="227702"/>
    <n v="398478"/>
  </r>
  <r>
    <n v="3"/>
    <s v="Region III -"/>
    <x v="12"/>
    <s v="PA"/>
    <x v="73"/>
    <n v="3"/>
    <x v="2"/>
    <n v="77318"/>
    <n v="135307"/>
    <n v="102131"/>
    <n v="178729"/>
    <n v="122982"/>
    <n v="215219"/>
    <n v="149339"/>
    <n v="261343"/>
    <n v="177738"/>
    <n v="311041"/>
    <n v="196083"/>
    <n v="343145"/>
    <n v="213354"/>
    <n v="373370"/>
  </r>
  <r>
    <n v="3"/>
    <s v="Region III -"/>
    <x v="12"/>
    <s v="PA"/>
    <x v="73"/>
    <n v="4"/>
    <x v="3"/>
    <n v="75672"/>
    <n v="121074"/>
    <n v="105940"/>
    <n v="169504"/>
    <n v="136209"/>
    <n v="217934"/>
    <n v="181612"/>
    <n v="290579"/>
    <n v="227015"/>
    <n v="363223"/>
    <n v="257283"/>
    <n v="411653"/>
    <n v="287552"/>
    <n v="460083"/>
  </r>
  <r>
    <n v="3"/>
    <s v="Region III -"/>
    <x v="12"/>
    <s v="PA"/>
    <x v="74"/>
    <n v="1"/>
    <x v="0"/>
    <n v="82868"/>
    <n v="145019"/>
    <n v="109195"/>
    <n v="191091"/>
    <n v="131147"/>
    <n v="229507"/>
    <n v="158421"/>
    <n v="277237"/>
    <n v="186767"/>
    <n v="326842"/>
    <n v="204203"/>
    <n v="357354"/>
    <n v="219801"/>
    <n v="384651"/>
  </r>
  <r>
    <n v="3"/>
    <s v="Region III -"/>
    <x v="12"/>
    <s v="PA"/>
    <x v="74"/>
    <n v="2"/>
    <x v="1"/>
    <n v="64750"/>
    <n v="113313"/>
    <n v="89384"/>
    <n v="156421"/>
    <n v="113288"/>
    <n v="198254"/>
    <n v="147793"/>
    <n v="258638"/>
    <n v="184214"/>
    <n v="322374"/>
    <n v="207304"/>
    <n v="362783"/>
    <n v="230054"/>
    <n v="402595"/>
  </r>
  <r>
    <n v="3"/>
    <s v="Region III -"/>
    <x v="12"/>
    <s v="PA"/>
    <x v="74"/>
    <n v="3"/>
    <x v="2"/>
    <n v="78105"/>
    <n v="136684"/>
    <n v="103168"/>
    <n v="180544"/>
    <n v="124227"/>
    <n v="217397"/>
    <n v="150843"/>
    <n v="263975"/>
    <n v="179525"/>
    <n v="314168"/>
    <n v="198052"/>
    <n v="346592"/>
    <n v="215495"/>
    <n v="377117"/>
  </r>
  <r>
    <n v="3"/>
    <s v="Region III -"/>
    <x v="12"/>
    <s v="PA"/>
    <x v="74"/>
    <n v="4"/>
    <x v="3"/>
    <n v="76434"/>
    <n v="122295"/>
    <n v="107008"/>
    <n v="171213"/>
    <n v="137582"/>
    <n v="220131"/>
    <n v="183443"/>
    <n v="293508"/>
    <n v="229303"/>
    <n v="366885"/>
    <n v="259877"/>
    <n v="415803"/>
    <n v="290451"/>
    <n v="464721"/>
  </r>
  <r>
    <n v="3"/>
    <s v="Region III -"/>
    <x v="13"/>
    <s v="VA"/>
    <x v="75"/>
    <n v="1"/>
    <x v="0"/>
    <n v="75913"/>
    <n v="132847"/>
    <n v="99849"/>
    <n v="174735"/>
    <n v="119649"/>
    <n v="209386"/>
    <n v="144062"/>
    <n v="252108"/>
    <n v="169732"/>
    <n v="297031"/>
    <n v="185553"/>
    <n v="324718"/>
    <n v="199694"/>
    <n v="349465"/>
  </r>
  <r>
    <n v="3"/>
    <s v="Region III -"/>
    <x v="13"/>
    <s v="VA"/>
    <x v="75"/>
    <n v="2"/>
    <x v="1"/>
    <n v="59938"/>
    <n v="104891"/>
    <n v="82822"/>
    <n v="144939"/>
    <n v="105079"/>
    <n v="183888"/>
    <n v="137300"/>
    <n v="240274"/>
    <n v="171170"/>
    <n v="299548"/>
    <n v="192726"/>
    <n v="337271"/>
    <n v="213988"/>
    <n v="374480"/>
  </r>
  <r>
    <n v="3"/>
    <s v="Region III -"/>
    <x v="13"/>
    <s v="VA"/>
    <x v="75"/>
    <n v="3"/>
    <x v="2"/>
    <n v="71811"/>
    <n v="125670"/>
    <n v="94659"/>
    <n v="165653"/>
    <n v="113690"/>
    <n v="198957"/>
    <n v="137536"/>
    <n v="240688"/>
    <n v="163495"/>
    <n v="286117"/>
    <n v="180257"/>
    <n v="315450"/>
    <n v="195987"/>
    <n v="342977"/>
  </r>
  <r>
    <n v="3"/>
    <s v="Region III -"/>
    <x v="13"/>
    <s v="VA"/>
    <x v="75"/>
    <n v="4"/>
    <x v="3"/>
    <n v="69757"/>
    <n v="111610"/>
    <n v="97659"/>
    <n v="156255"/>
    <n v="125562"/>
    <n v="200899"/>
    <n v="167416"/>
    <n v="267865"/>
    <n v="209270"/>
    <n v="334831"/>
    <n v="237172"/>
    <n v="379475"/>
    <n v="265075"/>
    <n v="424120"/>
  </r>
  <r>
    <n v="3"/>
    <s v="Region III -"/>
    <x v="13"/>
    <s v="VA"/>
    <x v="76"/>
    <n v="1"/>
    <x v="0"/>
    <n v="74535"/>
    <n v="130436"/>
    <n v="98088"/>
    <n v="171654"/>
    <n v="117617"/>
    <n v="205830"/>
    <n v="141750"/>
    <n v="248062"/>
    <n v="167038"/>
    <n v="292317"/>
    <n v="182615"/>
    <n v="319576"/>
    <n v="196542"/>
    <n v="343948"/>
  </r>
  <r>
    <n v="3"/>
    <s v="Region III -"/>
    <x v="13"/>
    <s v="VA"/>
    <x v="76"/>
    <n v="2"/>
    <x v="1"/>
    <n v="58673"/>
    <n v="102678"/>
    <n v="81051"/>
    <n v="141840"/>
    <n v="102802"/>
    <n v="179904"/>
    <n v="134264"/>
    <n v="234963"/>
    <n v="167376"/>
    <n v="292908"/>
    <n v="188426"/>
    <n v="329746"/>
    <n v="209183"/>
    <n v="366069"/>
  </r>
  <r>
    <n v="3"/>
    <s v="Region III -"/>
    <x v="13"/>
    <s v="VA"/>
    <x v="76"/>
    <n v="3"/>
    <x v="2"/>
    <n v="70434"/>
    <n v="123259"/>
    <n v="92898"/>
    <n v="162572"/>
    <n v="111658"/>
    <n v="195401"/>
    <n v="135224"/>
    <n v="236641"/>
    <n v="160801"/>
    <n v="281403"/>
    <n v="177319"/>
    <n v="310309"/>
    <n v="192834"/>
    <n v="337460"/>
  </r>
  <r>
    <n v="3"/>
    <s v="Region III -"/>
    <x v="13"/>
    <s v="VA"/>
    <x v="76"/>
    <n v="4"/>
    <x v="3"/>
    <n v="68565"/>
    <n v="109704"/>
    <n v="95991"/>
    <n v="153586"/>
    <n v="123417"/>
    <n v="197468"/>
    <n v="164556"/>
    <n v="263290"/>
    <n v="205696"/>
    <n v="329113"/>
    <n v="233122"/>
    <n v="372995"/>
    <n v="260548"/>
    <n v="416876"/>
  </r>
  <r>
    <n v="3"/>
    <s v="Region III -"/>
    <x v="13"/>
    <s v="VA"/>
    <x v="77"/>
    <n v="1"/>
    <x v="0"/>
    <n v="80243"/>
    <n v="140425"/>
    <n v="105474"/>
    <n v="184579"/>
    <n v="126283"/>
    <n v="220996"/>
    <n v="151867"/>
    <n v="265767"/>
    <n v="178886"/>
    <n v="313050"/>
    <n v="195551"/>
    <n v="342214"/>
    <n v="210442"/>
    <n v="368273"/>
  </r>
  <r>
    <n v="3"/>
    <s v="Region III -"/>
    <x v="13"/>
    <s v="VA"/>
    <x v="77"/>
    <n v="2"/>
    <x v="1"/>
    <n v="63598"/>
    <n v="111297"/>
    <n v="87912"/>
    <n v="153845"/>
    <n v="111577"/>
    <n v="195260"/>
    <n v="145874"/>
    <n v="255279"/>
    <n v="181873"/>
    <n v="318278"/>
    <n v="204815"/>
    <n v="358426"/>
    <n v="227454"/>
    <n v="398045"/>
  </r>
  <r>
    <n v="3"/>
    <s v="Region III -"/>
    <x v="13"/>
    <s v="VA"/>
    <x v="77"/>
    <n v="3"/>
    <x v="2"/>
    <n v="76009"/>
    <n v="133016"/>
    <n v="100116"/>
    <n v="175204"/>
    <n v="120132"/>
    <n v="210231"/>
    <n v="145130"/>
    <n v="253978"/>
    <n v="172448"/>
    <n v="301784"/>
    <n v="190084"/>
    <n v="332648"/>
    <n v="206615"/>
    <n v="361575"/>
  </r>
  <r>
    <n v="3"/>
    <s v="Region III -"/>
    <x v="13"/>
    <s v="VA"/>
    <x v="77"/>
    <n v="4"/>
    <x v="3"/>
    <n v="73634"/>
    <n v="117814"/>
    <n v="103087"/>
    <n v="164939"/>
    <n v="132540"/>
    <n v="212065"/>
    <n v="176721"/>
    <n v="282753"/>
    <n v="220901"/>
    <n v="353441"/>
    <n v="250354"/>
    <n v="400567"/>
    <n v="279808"/>
    <n v="447692"/>
  </r>
  <r>
    <n v="3"/>
    <s v="Region III -"/>
    <x v="13"/>
    <s v="VA"/>
    <x v="78"/>
    <n v="1"/>
    <x v="0"/>
    <n v="73901"/>
    <n v="129327"/>
    <n v="97339"/>
    <n v="170343"/>
    <n v="116847"/>
    <n v="204483"/>
    <n v="141044"/>
    <n v="246826"/>
    <n v="166256"/>
    <n v="290949"/>
    <n v="181772"/>
    <n v="318101"/>
    <n v="195649"/>
    <n v="342386"/>
  </r>
  <r>
    <n v="3"/>
    <s v="Region III -"/>
    <x v="13"/>
    <s v="VA"/>
    <x v="78"/>
    <n v="2"/>
    <x v="1"/>
    <n v="57881"/>
    <n v="101293"/>
    <n v="79920"/>
    <n v="139859"/>
    <n v="101317"/>
    <n v="177304"/>
    <n v="132223"/>
    <n v="231391"/>
    <n v="164815"/>
    <n v="288427"/>
    <n v="185496"/>
    <n v="324619"/>
    <n v="205878"/>
    <n v="360286"/>
  </r>
  <r>
    <n v="3"/>
    <s v="Region III -"/>
    <x v="13"/>
    <s v="VA"/>
    <x v="78"/>
    <n v="3"/>
    <x v="2"/>
    <n v="69712"/>
    <n v="121995"/>
    <n v="92037"/>
    <n v="161065"/>
    <n v="110760"/>
    <n v="193830"/>
    <n v="134377"/>
    <n v="235160"/>
    <n v="159886"/>
    <n v="279800"/>
    <n v="176362"/>
    <n v="308633"/>
    <n v="191862"/>
    <n v="335759"/>
  </r>
  <r>
    <n v="3"/>
    <s v="Region III -"/>
    <x v="13"/>
    <s v="VA"/>
    <x v="78"/>
    <n v="4"/>
    <x v="3"/>
    <n v="68105"/>
    <n v="108969"/>
    <n v="95348"/>
    <n v="152556"/>
    <n v="122590"/>
    <n v="196144"/>
    <n v="163453"/>
    <n v="261525"/>
    <n v="204316"/>
    <n v="326906"/>
    <n v="231558"/>
    <n v="370493"/>
    <n v="258800"/>
    <n v="414081"/>
  </r>
  <r>
    <n v="3"/>
    <s v="Region III -"/>
    <x v="13"/>
    <s v="VA"/>
    <x v="79"/>
    <n v="1"/>
    <x v="0"/>
    <n v="79784"/>
    <n v="139621"/>
    <n v="104887"/>
    <n v="183552"/>
    <n v="125606"/>
    <n v="219811"/>
    <n v="151096"/>
    <n v="264418"/>
    <n v="177988"/>
    <n v="311479"/>
    <n v="194572"/>
    <n v="340500"/>
    <n v="209391"/>
    <n v="366434"/>
  </r>
  <r>
    <n v="3"/>
    <s v="Region III -"/>
    <x v="13"/>
    <s v="VA"/>
    <x v="79"/>
    <n v="2"/>
    <x v="1"/>
    <n v="63177"/>
    <n v="110559"/>
    <n v="87321"/>
    <n v="152812"/>
    <n v="110818"/>
    <n v="193932"/>
    <n v="144862"/>
    <n v="253508"/>
    <n v="180608"/>
    <n v="316065"/>
    <n v="203382"/>
    <n v="355918"/>
    <n v="225852"/>
    <n v="395241"/>
  </r>
  <r>
    <n v="3"/>
    <s v="Region III -"/>
    <x v="13"/>
    <s v="VA"/>
    <x v="79"/>
    <n v="3"/>
    <x v="2"/>
    <n v="75550"/>
    <n v="132212"/>
    <n v="99529"/>
    <n v="174177"/>
    <n v="119455"/>
    <n v="209046"/>
    <n v="144359"/>
    <n v="252629"/>
    <n v="171550"/>
    <n v="300213"/>
    <n v="189105"/>
    <n v="330934"/>
    <n v="205564"/>
    <n v="359736"/>
  </r>
  <r>
    <n v="3"/>
    <s v="Region III -"/>
    <x v="13"/>
    <s v="VA"/>
    <x v="79"/>
    <n v="4"/>
    <x v="3"/>
    <n v="73236"/>
    <n v="117178"/>
    <n v="102531"/>
    <n v="164050"/>
    <n v="131826"/>
    <n v="210921"/>
    <n v="175768"/>
    <n v="281228"/>
    <n v="219709"/>
    <n v="351535"/>
    <n v="249004"/>
    <n v="398406"/>
    <n v="278299"/>
    <n v="445278"/>
  </r>
  <r>
    <n v="3"/>
    <s v="Region III -"/>
    <x v="14"/>
    <s v="WV"/>
    <x v="80"/>
    <n v="1"/>
    <x v="0"/>
    <n v="83362"/>
    <n v="145883"/>
    <n v="109828"/>
    <n v="192199"/>
    <n v="131882"/>
    <n v="230794"/>
    <n v="159266"/>
    <n v="278715"/>
    <n v="187753"/>
    <n v="328567"/>
    <n v="205278"/>
    <n v="359237"/>
    <n v="220955"/>
    <n v="386672"/>
  </r>
  <r>
    <n v="3"/>
    <s v="Region III -"/>
    <x v="14"/>
    <s v="WV"/>
    <x v="80"/>
    <n v="2"/>
    <x v="1"/>
    <n v="65194"/>
    <n v="114089"/>
    <n v="90003"/>
    <n v="157506"/>
    <n v="114083"/>
    <n v="199646"/>
    <n v="148851"/>
    <n v="260488"/>
    <n v="185535"/>
    <n v="324687"/>
    <n v="208801"/>
    <n v="365401"/>
    <n v="231725"/>
    <n v="405519"/>
  </r>
  <r>
    <n v="3"/>
    <s v="Region III -"/>
    <x v="14"/>
    <s v="WV"/>
    <x v="80"/>
    <n v="3"/>
    <x v="2"/>
    <n v="78595"/>
    <n v="137541"/>
    <n v="103796"/>
    <n v="181643"/>
    <n v="124956"/>
    <n v="218673"/>
    <n v="151681"/>
    <n v="265442"/>
    <n v="180504"/>
    <n v="315882"/>
    <n v="199123"/>
    <n v="348465"/>
    <n v="216646"/>
    <n v="379131"/>
  </r>
  <r>
    <n v="3"/>
    <s v="Region III -"/>
    <x v="14"/>
    <s v="WV"/>
    <x v="80"/>
    <n v="4"/>
    <x v="3"/>
    <n v="76865"/>
    <n v="122984"/>
    <n v="107611"/>
    <n v="172178"/>
    <n v="138357"/>
    <n v="221371"/>
    <n v="184476"/>
    <n v="295162"/>
    <n v="230595"/>
    <n v="368952"/>
    <n v="261341"/>
    <n v="418146"/>
    <n v="292087"/>
    <n v="467340"/>
  </r>
  <r>
    <n v="3"/>
    <s v="Region III -"/>
    <x v="14"/>
    <s v="WV"/>
    <x v="81"/>
    <n v="1"/>
    <x v="0"/>
    <n v="77351"/>
    <n v="135364"/>
    <n v="101654"/>
    <n v="177895"/>
    <n v="121682"/>
    <n v="212944"/>
    <n v="146284"/>
    <n v="255998"/>
    <n v="172299"/>
    <n v="301524"/>
    <n v="188348"/>
    <n v="329610"/>
    <n v="202687"/>
    <n v="354702"/>
  </r>
  <r>
    <n v="3"/>
    <s v="Region III -"/>
    <x v="14"/>
    <s v="WV"/>
    <x v="81"/>
    <n v="2"/>
    <x v="1"/>
    <n v="61371"/>
    <n v="107399"/>
    <n v="84841"/>
    <n v="148471"/>
    <n v="107690"/>
    <n v="188458"/>
    <n v="140814"/>
    <n v="246424"/>
    <n v="175568"/>
    <n v="307245"/>
    <n v="197725"/>
    <n v="346019"/>
    <n v="219592"/>
    <n v="384286"/>
  </r>
  <r>
    <n v="3"/>
    <s v="Region III -"/>
    <x v="14"/>
    <s v="WV"/>
    <x v="81"/>
    <n v="3"/>
    <x v="2"/>
    <n v="73297"/>
    <n v="128270"/>
    <n v="96524"/>
    <n v="168917"/>
    <n v="115792"/>
    <n v="202635"/>
    <n v="139834"/>
    <n v="244709"/>
    <n v="166135"/>
    <n v="290736"/>
    <n v="183114"/>
    <n v="320449"/>
    <n v="199022"/>
    <n v="348289"/>
  </r>
  <r>
    <n v="3"/>
    <s v="Region III -"/>
    <x v="14"/>
    <s v="WV"/>
    <x v="81"/>
    <n v="4"/>
    <x v="3"/>
    <n v="70953"/>
    <n v="113525"/>
    <n v="99334"/>
    <n v="158935"/>
    <n v="127716"/>
    <n v="204345"/>
    <n v="170287"/>
    <n v="272460"/>
    <n v="212859"/>
    <n v="340575"/>
    <n v="241240"/>
    <n v="385985"/>
    <n v="269622"/>
    <n v="431395"/>
  </r>
  <r>
    <n v="3"/>
    <s v="Region III -"/>
    <x v="14"/>
    <s v="WV"/>
    <x v="82"/>
    <n v="1"/>
    <x v="0"/>
    <n v="83737"/>
    <n v="146540"/>
    <n v="110339"/>
    <n v="193093"/>
    <n v="132520"/>
    <n v="231910"/>
    <n v="160077"/>
    <n v="280135"/>
    <n v="188719"/>
    <n v="330258"/>
    <n v="206336"/>
    <n v="361088"/>
    <n v="222097"/>
    <n v="388670"/>
  </r>
  <r>
    <n v="3"/>
    <s v="Region III -"/>
    <x v="14"/>
    <s v="WV"/>
    <x v="82"/>
    <n v="2"/>
    <x v="1"/>
    <n v="65433"/>
    <n v="114507"/>
    <n v="90326"/>
    <n v="158070"/>
    <n v="114483"/>
    <n v="200345"/>
    <n v="149353"/>
    <n v="261367"/>
    <n v="186158"/>
    <n v="325777"/>
    <n v="209493"/>
    <n v="366613"/>
    <n v="232483"/>
    <n v="406846"/>
  </r>
  <r>
    <n v="3"/>
    <s v="Region III -"/>
    <x v="14"/>
    <s v="WV"/>
    <x v="82"/>
    <n v="3"/>
    <x v="2"/>
    <n v="78926"/>
    <n v="138120"/>
    <n v="104251"/>
    <n v="182438"/>
    <n v="125529"/>
    <n v="219676"/>
    <n v="152421"/>
    <n v="266737"/>
    <n v="181402"/>
    <n v="317454"/>
    <n v="200123"/>
    <n v="350216"/>
    <n v="217748"/>
    <n v="381059"/>
  </r>
  <r>
    <n v="3"/>
    <s v="Region III -"/>
    <x v="14"/>
    <s v="WV"/>
    <x v="82"/>
    <n v="4"/>
    <x v="3"/>
    <n v="77235"/>
    <n v="123575"/>
    <n v="108128"/>
    <n v="173005"/>
    <n v="139022"/>
    <n v="222436"/>
    <n v="185363"/>
    <n v="296581"/>
    <n v="231704"/>
    <n v="370726"/>
    <n v="262598"/>
    <n v="420156"/>
    <n v="293491"/>
    <n v="469586"/>
  </r>
  <r>
    <n v="3"/>
    <s v="Region III -"/>
    <x v="14"/>
    <s v="WV"/>
    <x v="83"/>
    <n v="1"/>
    <x v="0"/>
    <n v="85198"/>
    <n v="149097"/>
    <n v="112176"/>
    <n v="196307"/>
    <n v="134592"/>
    <n v="235535"/>
    <n v="162349"/>
    <n v="284111"/>
    <n v="191345"/>
    <n v="334853"/>
    <n v="209196"/>
    <n v="366092"/>
    <n v="225159"/>
    <n v="394028"/>
  </r>
  <r>
    <n v="3"/>
    <s v="Region III -"/>
    <x v="14"/>
    <s v="WV"/>
    <x v="83"/>
    <n v="2"/>
    <x v="1"/>
    <n v="66880"/>
    <n v="117040"/>
    <n v="92364"/>
    <n v="161637"/>
    <n v="117119"/>
    <n v="204958"/>
    <n v="152898"/>
    <n v="267571"/>
    <n v="190594"/>
    <n v="333540"/>
    <n v="214534"/>
    <n v="375435"/>
    <n v="238133"/>
    <n v="416733"/>
  </r>
  <r>
    <n v="3"/>
    <s v="Region III -"/>
    <x v="14"/>
    <s v="WV"/>
    <x v="83"/>
    <n v="3"/>
    <x v="2"/>
    <n v="80432"/>
    <n v="140755"/>
    <n v="106143"/>
    <n v="185751"/>
    <n v="127665"/>
    <n v="223414"/>
    <n v="154764"/>
    <n v="270837"/>
    <n v="184096"/>
    <n v="322168"/>
    <n v="203040"/>
    <n v="355320"/>
    <n v="220850"/>
    <n v="386488"/>
  </r>
  <r>
    <n v="3"/>
    <s v="Region III -"/>
    <x v="14"/>
    <s v="WV"/>
    <x v="83"/>
    <n v="4"/>
    <x v="3"/>
    <n v="78454"/>
    <n v="125526"/>
    <n v="109835"/>
    <n v="175736"/>
    <n v="141216"/>
    <n v="225946"/>
    <n v="188288"/>
    <n v="301262"/>
    <n v="235361"/>
    <n v="376577"/>
    <n v="266742"/>
    <n v="426787"/>
    <n v="298123"/>
    <n v="476998"/>
  </r>
  <r>
    <n v="3"/>
    <s v="Region III -"/>
    <x v="14"/>
    <s v="WV"/>
    <x v="84"/>
    <n v="1"/>
    <x v="0"/>
    <n v="81065"/>
    <n v="141865"/>
    <n v="106894"/>
    <n v="187064"/>
    <n v="128496"/>
    <n v="224867"/>
    <n v="155412"/>
    <n v="271971"/>
    <n v="183263"/>
    <n v="320710"/>
    <n v="200381"/>
    <n v="350667"/>
    <n v="215701"/>
    <n v="377476"/>
  </r>
  <r>
    <n v="3"/>
    <s v="Region III -"/>
    <x v="14"/>
    <s v="WV"/>
    <x v="84"/>
    <n v="2"/>
    <x v="1"/>
    <n v="63086"/>
    <n v="110400"/>
    <n v="87052"/>
    <n v="152341"/>
    <n v="110289"/>
    <n v="193006"/>
    <n v="143792"/>
    <n v="251636"/>
    <n v="179212"/>
    <n v="313621"/>
    <n v="201634"/>
    <n v="352860"/>
    <n v="223715"/>
    <n v="391502"/>
  </r>
  <r>
    <n v="3"/>
    <s v="Region III -"/>
    <x v="14"/>
    <s v="WV"/>
    <x v="84"/>
    <n v="3"/>
    <x v="2"/>
    <n v="76299"/>
    <n v="133523"/>
    <n v="100862"/>
    <n v="176508"/>
    <n v="121569"/>
    <n v="212747"/>
    <n v="147827"/>
    <n v="258697"/>
    <n v="176014"/>
    <n v="308025"/>
    <n v="194226"/>
    <n v="339895"/>
    <n v="211392"/>
    <n v="369936"/>
  </r>
  <r>
    <n v="3"/>
    <s v="Region III -"/>
    <x v="14"/>
    <s v="WV"/>
    <x v="84"/>
    <n v="4"/>
    <x v="3"/>
    <n v="74880"/>
    <n v="119807"/>
    <n v="104831"/>
    <n v="167730"/>
    <n v="134783"/>
    <n v="215653"/>
    <n v="179711"/>
    <n v="287537"/>
    <n v="224639"/>
    <n v="359422"/>
    <n v="254590"/>
    <n v="407345"/>
    <n v="284542"/>
    <n v="455268"/>
  </r>
  <r>
    <n v="3"/>
    <s v="Region III -"/>
    <x v="14"/>
    <s v="WV"/>
    <x v="85"/>
    <n v="1"/>
    <x v="0"/>
    <n v="82527"/>
    <n v="144422"/>
    <n v="108730"/>
    <n v="190278"/>
    <n v="130567"/>
    <n v="228493"/>
    <n v="157684"/>
    <n v="275947"/>
    <n v="185889"/>
    <n v="325306"/>
    <n v="203241"/>
    <n v="355671"/>
    <n v="218763"/>
    <n v="382835"/>
  </r>
  <r>
    <n v="3"/>
    <s v="Region III -"/>
    <x v="14"/>
    <s v="WV"/>
    <x v="85"/>
    <n v="2"/>
    <x v="1"/>
    <n v="64533"/>
    <n v="112933"/>
    <n v="89090"/>
    <n v="155908"/>
    <n v="112925"/>
    <n v="197619"/>
    <n v="147336"/>
    <n v="257839"/>
    <n v="183648"/>
    <n v="321383"/>
    <n v="206675"/>
    <n v="361681"/>
    <n v="229365"/>
    <n v="401388"/>
  </r>
  <r>
    <n v="3"/>
    <s v="Region III -"/>
    <x v="14"/>
    <s v="WV"/>
    <x v="85"/>
    <n v="3"/>
    <x v="2"/>
    <n v="77804"/>
    <n v="136158"/>
    <n v="102755"/>
    <n v="179821"/>
    <n v="123706"/>
    <n v="216485"/>
    <n v="150170"/>
    <n v="262797"/>
    <n v="178708"/>
    <n v="312739"/>
    <n v="197143"/>
    <n v="345000"/>
    <n v="214494"/>
    <n v="375364"/>
  </r>
  <r>
    <n v="3"/>
    <s v="Region III -"/>
    <x v="14"/>
    <s v="WV"/>
    <x v="85"/>
    <n v="4"/>
    <x v="3"/>
    <n v="76098"/>
    <n v="121758"/>
    <n v="106538"/>
    <n v="170461"/>
    <n v="136977"/>
    <n v="219164"/>
    <n v="182636"/>
    <n v="292218"/>
    <n v="228295"/>
    <n v="365273"/>
    <n v="258735"/>
    <n v="413976"/>
    <n v="289174"/>
    <n v="462679"/>
  </r>
  <r>
    <n v="3"/>
    <s v="Region III -"/>
    <x v="14"/>
    <s v="WV"/>
    <x v="86"/>
    <n v="1"/>
    <x v="0"/>
    <n v="85198"/>
    <n v="149097"/>
    <n v="112176"/>
    <n v="196307"/>
    <n v="134592"/>
    <n v="235535"/>
    <n v="162349"/>
    <n v="284111"/>
    <n v="191345"/>
    <n v="334853"/>
    <n v="209196"/>
    <n v="366092"/>
    <n v="225159"/>
    <n v="394028"/>
  </r>
  <r>
    <n v="3"/>
    <s v="Region III -"/>
    <x v="14"/>
    <s v="WV"/>
    <x v="86"/>
    <n v="2"/>
    <x v="1"/>
    <n v="66880"/>
    <n v="117040"/>
    <n v="92364"/>
    <n v="161637"/>
    <n v="117119"/>
    <n v="204958"/>
    <n v="152898"/>
    <n v="267571"/>
    <n v="190594"/>
    <n v="333540"/>
    <n v="214534"/>
    <n v="375435"/>
    <n v="238133"/>
    <n v="416733"/>
  </r>
  <r>
    <n v="3"/>
    <s v="Region III -"/>
    <x v="14"/>
    <s v="WV"/>
    <x v="86"/>
    <n v="3"/>
    <x v="2"/>
    <n v="80432"/>
    <n v="140755"/>
    <n v="106143"/>
    <n v="185751"/>
    <n v="127665"/>
    <n v="223414"/>
    <n v="154764"/>
    <n v="270837"/>
    <n v="184096"/>
    <n v="322168"/>
    <n v="203040"/>
    <n v="355320"/>
    <n v="220850"/>
    <n v="386488"/>
  </r>
  <r>
    <n v="3"/>
    <s v="Region III -"/>
    <x v="14"/>
    <s v="WV"/>
    <x v="86"/>
    <n v="4"/>
    <x v="3"/>
    <n v="78454"/>
    <n v="125526"/>
    <n v="109835"/>
    <n v="175736"/>
    <n v="141216"/>
    <n v="225946"/>
    <n v="188288"/>
    <n v="301262"/>
    <n v="235361"/>
    <n v="376577"/>
    <n v="266742"/>
    <n v="426787"/>
    <n v="298123"/>
    <n v="476998"/>
  </r>
  <r>
    <n v="3"/>
    <s v="Region III -"/>
    <x v="14"/>
    <s v="WV"/>
    <x v="87"/>
    <n v="1"/>
    <x v="0"/>
    <n v="84196"/>
    <n v="147344"/>
    <n v="110926"/>
    <n v="194120"/>
    <n v="133197"/>
    <n v="233095"/>
    <n v="160848"/>
    <n v="281484"/>
    <n v="189617"/>
    <n v="331829"/>
    <n v="207316"/>
    <n v="362802"/>
    <n v="223148"/>
    <n v="390509"/>
  </r>
  <r>
    <n v="3"/>
    <s v="Region III -"/>
    <x v="14"/>
    <s v="WV"/>
    <x v="87"/>
    <n v="2"/>
    <x v="1"/>
    <n v="65854"/>
    <n v="115245"/>
    <n v="90916"/>
    <n v="159103"/>
    <n v="115242"/>
    <n v="201673"/>
    <n v="150365"/>
    <n v="263138"/>
    <n v="187423"/>
    <n v="327990"/>
    <n v="210926"/>
    <n v="369121"/>
    <n v="234085"/>
    <n v="409650"/>
  </r>
  <r>
    <n v="3"/>
    <s v="Region III -"/>
    <x v="14"/>
    <s v="WV"/>
    <x v="87"/>
    <n v="3"/>
    <x v="2"/>
    <n v="79385"/>
    <n v="138924"/>
    <n v="104837"/>
    <n v="183465"/>
    <n v="126206"/>
    <n v="220861"/>
    <n v="153192"/>
    <n v="268086"/>
    <n v="182300"/>
    <n v="319025"/>
    <n v="201103"/>
    <n v="351930"/>
    <n v="218799"/>
    <n v="382898"/>
  </r>
  <r>
    <n v="3"/>
    <s v="Region III -"/>
    <x v="14"/>
    <s v="WV"/>
    <x v="87"/>
    <n v="4"/>
    <x v="3"/>
    <n v="77632"/>
    <n v="124211"/>
    <n v="108684"/>
    <n v="173895"/>
    <n v="139737"/>
    <n v="223579"/>
    <n v="186316"/>
    <n v="298106"/>
    <n v="232895"/>
    <n v="372632"/>
    <n v="263948"/>
    <n v="422316"/>
    <n v="295000"/>
    <n v="472001"/>
  </r>
  <r>
    <n v="4"/>
    <s v="Region IV - Southeast"/>
    <x v="15"/>
    <s v="AL"/>
    <x v="88"/>
    <n v="1"/>
    <x v="0"/>
    <n v="71260"/>
    <n v="124705"/>
    <n v="93672"/>
    <n v="163926"/>
    <n v="112162"/>
    <n v="196283"/>
    <n v="134898"/>
    <n v="236071"/>
    <n v="158901"/>
    <n v="278077"/>
    <n v="173705"/>
    <n v="303984"/>
    <n v="186933"/>
    <n v="327133"/>
  </r>
  <r>
    <n v="4"/>
    <s v="Region IV - Southeast"/>
    <x v="15"/>
    <s v="AL"/>
    <x v="88"/>
    <n v="2"/>
    <x v="1"/>
    <n v="56461"/>
    <n v="98806"/>
    <n v="78043"/>
    <n v="136575"/>
    <n v="99049"/>
    <n v="173335"/>
    <n v="129488"/>
    <n v="226604"/>
    <n v="161443"/>
    <n v="282525"/>
    <n v="181805"/>
    <n v="318158"/>
    <n v="201897"/>
    <n v="353320"/>
  </r>
  <r>
    <n v="4"/>
    <s v="Region IV - Southeast"/>
    <x v="15"/>
    <s v="AL"/>
    <x v="88"/>
    <n v="3"/>
    <x v="2"/>
    <n v="67493"/>
    <n v="118113"/>
    <n v="88905"/>
    <n v="155583"/>
    <n v="106688"/>
    <n v="186703"/>
    <n v="128903"/>
    <n v="225580"/>
    <n v="153172"/>
    <n v="268052"/>
    <n v="168841"/>
    <n v="295471"/>
    <n v="183528"/>
    <n v="321173"/>
  </r>
  <r>
    <n v="4"/>
    <s v="Region IV - Southeast"/>
    <x v="15"/>
    <s v="AL"/>
    <x v="88"/>
    <n v="4"/>
    <x v="3"/>
    <n v="65399"/>
    <n v="104638"/>
    <n v="91558"/>
    <n v="146493"/>
    <n v="117718"/>
    <n v="188348"/>
    <n v="156957"/>
    <n v="251131"/>
    <n v="196196"/>
    <n v="313914"/>
    <n v="222356"/>
    <n v="355769"/>
    <n v="248515"/>
    <n v="397624"/>
  </r>
  <r>
    <n v="4"/>
    <s v="Region IV - Southeast"/>
    <x v="15"/>
    <s v="AL"/>
    <x v="89"/>
    <n v="1"/>
    <x v="0"/>
    <n v="65404"/>
    <n v="114458"/>
    <n v="86160"/>
    <n v="150781"/>
    <n v="103448"/>
    <n v="181033"/>
    <n v="124903"/>
    <n v="218580"/>
    <n v="147238"/>
    <n v="257666"/>
    <n v="160980"/>
    <n v="281715"/>
    <n v="173273"/>
    <n v="303227"/>
  </r>
  <r>
    <n v="4"/>
    <s v="Region IV - Southeast"/>
    <x v="15"/>
    <s v="AL"/>
    <x v="89"/>
    <n v="2"/>
    <x v="1"/>
    <n v="51182"/>
    <n v="89569"/>
    <n v="70664"/>
    <n v="123662"/>
    <n v="89575"/>
    <n v="156757"/>
    <n v="116885"/>
    <n v="204549"/>
    <n v="145694"/>
    <n v="254964"/>
    <n v="163968"/>
    <n v="286944"/>
    <n v="181976"/>
    <n v="318459"/>
  </r>
  <r>
    <n v="4"/>
    <s v="Region IV - Southeast"/>
    <x v="15"/>
    <s v="AL"/>
    <x v="89"/>
    <n v="3"/>
    <x v="2"/>
    <n v="61678"/>
    <n v="107936"/>
    <n v="81445"/>
    <n v="142528"/>
    <n v="98033"/>
    <n v="171558"/>
    <n v="118973"/>
    <n v="208203"/>
    <n v="141571"/>
    <n v="247750"/>
    <n v="156168"/>
    <n v="273295"/>
    <n v="169904"/>
    <n v="297332"/>
  </r>
  <r>
    <n v="4"/>
    <s v="Region IV - Southeast"/>
    <x v="15"/>
    <s v="AL"/>
    <x v="89"/>
    <n v="4"/>
    <x v="3"/>
    <n v="60294"/>
    <n v="96470"/>
    <n v="84411"/>
    <n v="135058"/>
    <n v="108529"/>
    <n v="173646"/>
    <n v="144705"/>
    <n v="231528"/>
    <n v="180881"/>
    <n v="289410"/>
    <n v="204999"/>
    <n v="327998"/>
    <n v="229116"/>
    <n v="366586"/>
  </r>
  <r>
    <n v="4"/>
    <s v="Region IV - Southeast"/>
    <x v="15"/>
    <s v="AL"/>
    <x v="90"/>
    <n v="1"/>
    <x v="0"/>
    <n v="64942"/>
    <n v="113648"/>
    <n v="85456"/>
    <n v="149547"/>
    <n v="102458"/>
    <n v="179302"/>
    <n v="123461"/>
    <n v="216057"/>
    <n v="145483"/>
    <n v="254595"/>
    <n v="159049"/>
    <n v="278335"/>
    <n v="171177"/>
    <n v="299559"/>
  </r>
  <r>
    <n v="4"/>
    <s v="Region IV - Southeast"/>
    <x v="15"/>
    <s v="AL"/>
    <x v="90"/>
    <n v="2"/>
    <x v="1"/>
    <n v="51147"/>
    <n v="89507"/>
    <n v="70658"/>
    <n v="123652"/>
    <n v="89624"/>
    <n v="156842"/>
    <n v="117062"/>
    <n v="204858"/>
    <n v="145933"/>
    <n v="255382"/>
    <n v="164290"/>
    <n v="287507"/>
    <n v="182392"/>
    <n v="319186"/>
  </r>
  <r>
    <n v="4"/>
    <s v="Region IV - Southeast"/>
    <x v="15"/>
    <s v="AL"/>
    <x v="90"/>
    <n v="3"/>
    <x v="2"/>
    <n v="61379"/>
    <n v="107413"/>
    <n v="80947"/>
    <n v="141658"/>
    <n v="97282"/>
    <n v="170243"/>
    <n v="117792"/>
    <n v="206137"/>
    <n v="140065"/>
    <n v="245114"/>
    <n v="154448"/>
    <n v="270284"/>
    <n v="167956"/>
    <n v="293923"/>
  </r>
  <r>
    <n v="4"/>
    <s v="Region IV - Southeast"/>
    <x v="15"/>
    <s v="AL"/>
    <x v="90"/>
    <n v="4"/>
    <x v="3"/>
    <n v="59729"/>
    <n v="95567"/>
    <n v="83621"/>
    <n v="133794"/>
    <n v="107513"/>
    <n v="172021"/>
    <n v="143350"/>
    <n v="229361"/>
    <n v="179188"/>
    <n v="286701"/>
    <n v="203080"/>
    <n v="324928"/>
    <n v="226972"/>
    <n v="363154"/>
  </r>
  <r>
    <n v="4"/>
    <s v="Region IV - Southeast"/>
    <x v="15"/>
    <s v="AL"/>
    <x v="91"/>
    <n v="1"/>
    <x v="0"/>
    <n v="70801"/>
    <n v="123902"/>
    <n v="93085"/>
    <n v="162899"/>
    <n v="111484"/>
    <n v="195097"/>
    <n v="134127"/>
    <n v="234722"/>
    <n v="158003"/>
    <n v="276506"/>
    <n v="172726"/>
    <n v="302270"/>
    <n v="185882"/>
    <n v="325294"/>
  </r>
  <r>
    <n v="4"/>
    <s v="Region IV - Southeast"/>
    <x v="15"/>
    <s v="AL"/>
    <x v="91"/>
    <n v="2"/>
    <x v="1"/>
    <n v="56039"/>
    <n v="98069"/>
    <n v="77453"/>
    <n v="135542"/>
    <n v="98290"/>
    <n v="172007"/>
    <n v="128476"/>
    <n v="224833"/>
    <n v="160178"/>
    <n v="280312"/>
    <n v="180371"/>
    <n v="315650"/>
    <n v="200295"/>
    <n v="350516"/>
  </r>
  <r>
    <n v="4"/>
    <s v="Region IV - Southeast"/>
    <x v="15"/>
    <s v="AL"/>
    <x v="91"/>
    <n v="3"/>
    <x v="2"/>
    <n v="67034"/>
    <n v="117309"/>
    <n v="88318"/>
    <n v="154556"/>
    <n v="106010"/>
    <n v="185518"/>
    <n v="128132"/>
    <n v="224232"/>
    <n v="152274"/>
    <n v="266480"/>
    <n v="167861"/>
    <n v="293757"/>
    <n v="182477"/>
    <n v="319334"/>
  </r>
  <r>
    <n v="4"/>
    <s v="Region IV - Southeast"/>
    <x v="15"/>
    <s v="AL"/>
    <x v="91"/>
    <n v="4"/>
    <x v="3"/>
    <n v="65002"/>
    <n v="104003"/>
    <n v="91002"/>
    <n v="145604"/>
    <n v="117003"/>
    <n v="187205"/>
    <n v="156004"/>
    <n v="249606"/>
    <n v="195005"/>
    <n v="312008"/>
    <n v="221005"/>
    <n v="353609"/>
    <n v="247006"/>
    <n v="395210"/>
  </r>
  <r>
    <n v="4"/>
    <s v="Region IV - Southeast"/>
    <x v="15"/>
    <s v="AL"/>
    <x v="92"/>
    <n v="1"/>
    <x v="0"/>
    <n v="68619"/>
    <n v="120083"/>
    <n v="90268"/>
    <n v="157970"/>
    <n v="108189"/>
    <n v="189331"/>
    <n v="130298"/>
    <n v="228022"/>
    <n v="153524"/>
    <n v="268666"/>
    <n v="167836"/>
    <n v="293713"/>
    <n v="180629"/>
    <n v="316101"/>
  </r>
  <r>
    <n v="4"/>
    <s v="Region IV - Southeast"/>
    <x v="15"/>
    <s v="AL"/>
    <x v="92"/>
    <n v="2"/>
    <x v="1"/>
    <n v="54133"/>
    <n v="94733"/>
    <n v="74795"/>
    <n v="130892"/>
    <n v="94887"/>
    <n v="166053"/>
    <n v="123967"/>
    <n v="216943"/>
    <n v="154547"/>
    <n v="270457"/>
    <n v="174002"/>
    <n v="304503"/>
    <n v="193190"/>
    <n v="338083"/>
  </r>
  <r>
    <n v="4"/>
    <s v="Region IV - Southeast"/>
    <x v="15"/>
    <s v="AL"/>
    <x v="92"/>
    <n v="3"/>
    <x v="2"/>
    <n v="64892"/>
    <n v="113562"/>
    <n v="85553"/>
    <n v="149717"/>
    <n v="102774"/>
    <n v="179855"/>
    <n v="124369"/>
    <n v="217645"/>
    <n v="147857"/>
    <n v="258750"/>
    <n v="163024"/>
    <n v="285292"/>
    <n v="177261"/>
    <n v="310206"/>
  </r>
  <r>
    <n v="4"/>
    <s v="Region IV - Southeast"/>
    <x v="15"/>
    <s v="AL"/>
    <x v="92"/>
    <n v="4"/>
    <x v="3"/>
    <n v="63073"/>
    <n v="100918"/>
    <n v="88303"/>
    <n v="141285"/>
    <n v="113532"/>
    <n v="181652"/>
    <n v="151376"/>
    <n v="242202"/>
    <n v="189220"/>
    <n v="302753"/>
    <n v="214450"/>
    <n v="343120"/>
    <n v="239679"/>
    <n v="383487"/>
  </r>
  <r>
    <n v="4"/>
    <s v="Region IV - Southeast"/>
    <x v="15"/>
    <s v="AL"/>
    <x v="93"/>
    <n v="1"/>
    <x v="0"/>
    <n v="65977"/>
    <n v="115461"/>
    <n v="86864"/>
    <n v="152013"/>
    <n v="104216"/>
    <n v="182379"/>
    <n v="125699"/>
    <n v="219972"/>
    <n v="148146"/>
    <n v="259256"/>
    <n v="161966"/>
    <n v="283441"/>
    <n v="174325"/>
    <n v="305069"/>
  </r>
  <r>
    <n v="4"/>
    <s v="Region IV - Southeast"/>
    <x v="15"/>
    <s v="AL"/>
    <x v="93"/>
    <n v="2"/>
    <x v="1"/>
    <n v="51806"/>
    <n v="90660"/>
    <n v="71548"/>
    <n v="125209"/>
    <n v="90726"/>
    <n v="158770"/>
    <n v="118447"/>
    <n v="207282"/>
    <n v="147650"/>
    <n v="258388"/>
    <n v="166199"/>
    <n v="290848"/>
    <n v="184483"/>
    <n v="322846"/>
  </r>
  <r>
    <n v="4"/>
    <s v="Region IV - Southeast"/>
    <x v="15"/>
    <s v="AL"/>
    <x v="93"/>
    <n v="3"/>
    <x v="2"/>
    <n v="62292"/>
    <n v="109011"/>
    <n v="82201"/>
    <n v="143851"/>
    <n v="98861"/>
    <n v="173007"/>
    <n v="119834"/>
    <n v="209710"/>
    <n v="142542"/>
    <n v="249448"/>
    <n v="157207"/>
    <n v="275113"/>
    <n v="170994"/>
    <n v="299239"/>
  </r>
  <r>
    <n v="4"/>
    <s v="Region IV - Southeast"/>
    <x v="15"/>
    <s v="AL"/>
    <x v="93"/>
    <n v="4"/>
    <x v="3"/>
    <n v="60748"/>
    <n v="97197"/>
    <n v="85048"/>
    <n v="136076"/>
    <n v="109347"/>
    <n v="174955"/>
    <n v="145796"/>
    <n v="233273"/>
    <n v="182245"/>
    <n v="291592"/>
    <n v="206544"/>
    <n v="330471"/>
    <n v="230843"/>
    <n v="369350"/>
  </r>
  <r>
    <n v="4"/>
    <s v="Region IV - Southeast"/>
    <x v="15"/>
    <s v="AL"/>
    <x v="94"/>
    <n v="1"/>
    <x v="0"/>
    <n v="66205"/>
    <n v="115859"/>
    <n v="87099"/>
    <n v="152423"/>
    <n v="104399"/>
    <n v="182698"/>
    <n v="125749"/>
    <n v="220060"/>
    <n v="148166"/>
    <n v="259291"/>
    <n v="161980"/>
    <n v="283465"/>
    <n v="174328"/>
    <n v="305074"/>
  </r>
  <r>
    <n v="4"/>
    <s v="Region IV - Southeast"/>
    <x v="15"/>
    <s v="AL"/>
    <x v="94"/>
    <n v="2"/>
    <x v="1"/>
    <n v="52210"/>
    <n v="91367"/>
    <n v="72135"/>
    <n v="126236"/>
    <n v="91509"/>
    <n v="160141"/>
    <n v="119547"/>
    <n v="209207"/>
    <n v="149035"/>
    <n v="260811"/>
    <n v="167793"/>
    <n v="293637"/>
    <n v="186293"/>
    <n v="326013"/>
  </r>
  <r>
    <n v="4"/>
    <s v="Region IV - Southeast"/>
    <x v="15"/>
    <s v="AL"/>
    <x v="94"/>
    <n v="3"/>
    <x v="2"/>
    <n v="62602"/>
    <n v="109553"/>
    <n v="82539"/>
    <n v="144443"/>
    <n v="99163"/>
    <n v="173535"/>
    <n v="120014"/>
    <n v="210025"/>
    <n v="142687"/>
    <n v="249702"/>
    <n v="157327"/>
    <n v="275322"/>
    <n v="171070"/>
    <n v="299373"/>
  </r>
  <r>
    <n v="4"/>
    <s v="Region IV - Southeast"/>
    <x v="15"/>
    <s v="AL"/>
    <x v="94"/>
    <n v="4"/>
    <x v="3"/>
    <n v="60863"/>
    <n v="97381"/>
    <n v="85209"/>
    <n v="136334"/>
    <n v="109554"/>
    <n v="175286"/>
    <n v="146072"/>
    <n v="233715"/>
    <n v="182590"/>
    <n v="292143"/>
    <n v="206935"/>
    <n v="331096"/>
    <n v="231280"/>
    <n v="370048"/>
  </r>
  <r>
    <n v="4"/>
    <s v="Region IV - Southeast"/>
    <x v="16"/>
    <s v="FL"/>
    <x v="95"/>
    <n v="1"/>
    <x v="0"/>
    <n v="73726"/>
    <n v="129021"/>
    <n v="97177"/>
    <n v="170059"/>
    <n v="116755"/>
    <n v="204321"/>
    <n v="141108"/>
    <n v="246940"/>
    <n v="166373"/>
    <n v="291152"/>
    <n v="181908"/>
    <n v="318339"/>
    <n v="195808"/>
    <n v="342664"/>
  </r>
  <r>
    <n v="4"/>
    <s v="Region IV - Southeast"/>
    <x v="16"/>
    <s v="FL"/>
    <x v="95"/>
    <n v="2"/>
    <x v="1"/>
    <n v="57511"/>
    <n v="100645"/>
    <n v="79378"/>
    <n v="138912"/>
    <n v="100590"/>
    <n v="176033"/>
    <n v="131194"/>
    <n v="229590"/>
    <n v="163519"/>
    <n v="286159"/>
    <n v="184000"/>
    <n v="322000"/>
    <n v="204175"/>
    <n v="357307"/>
  </r>
  <r>
    <n v="4"/>
    <s v="Region IV - Southeast"/>
    <x v="16"/>
    <s v="FL"/>
    <x v="95"/>
    <n v="3"/>
    <x v="2"/>
    <n v="69449"/>
    <n v="121535"/>
    <n v="91763"/>
    <n v="160586"/>
    <n v="110539"/>
    <n v="193444"/>
    <n v="134302"/>
    <n v="235028"/>
    <n v="159868"/>
    <n v="279769"/>
    <n v="176384"/>
    <n v="308672"/>
    <n v="191941"/>
    <n v="335897"/>
  </r>
  <r>
    <n v="4"/>
    <s v="Region IV - Southeast"/>
    <x v="16"/>
    <s v="FL"/>
    <x v="95"/>
    <n v="4"/>
    <x v="3"/>
    <n v="68043"/>
    <n v="108868"/>
    <n v="95260"/>
    <n v="152416"/>
    <n v="122477"/>
    <n v="195963"/>
    <n v="163302"/>
    <n v="261284"/>
    <n v="204128"/>
    <n v="326605"/>
    <n v="231345"/>
    <n v="370152"/>
    <n v="258562"/>
    <n v="413700"/>
  </r>
  <r>
    <n v="4"/>
    <s v="Region IV - Southeast"/>
    <x v="16"/>
    <s v="FL"/>
    <x v="96"/>
    <n v="1"/>
    <x v="0"/>
    <n v="83000"/>
    <n v="145251"/>
    <n v="109638"/>
    <n v="191867"/>
    <n v="132085"/>
    <n v="231149"/>
    <n v="160254"/>
    <n v="280445"/>
    <n v="189086"/>
    <n v="330901"/>
    <n v="206774"/>
    <n v="361854"/>
    <n v="222616"/>
    <n v="389579"/>
  </r>
  <r>
    <n v="4"/>
    <s v="Region IV - Southeast"/>
    <x v="16"/>
    <s v="FL"/>
    <x v="96"/>
    <n v="2"/>
    <x v="1"/>
    <n v="63928"/>
    <n v="111874"/>
    <n v="88127"/>
    <n v="154222"/>
    <n v="111536"/>
    <n v="195188"/>
    <n v="145186"/>
    <n v="254075"/>
    <n v="180911"/>
    <n v="316594"/>
    <n v="203438"/>
    <n v="356017"/>
    <n v="225597"/>
    <n v="394794"/>
  </r>
  <r>
    <n v="4"/>
    <s v="Region IV - Southeast"/>
    <x v="16"/>
    <s v="FL"/>
    <x v="96"/>
    <n v="3"/>
    <x v="2"/>
    <n v="77841"/>
    <n v="136221"/>
    <n v="103109"/>
    <n v="180441"/>
    <n v="124588"/>
    <n v="218030"/>
    <n v="152044"/>
    <n v="266077"/>
    <n v="181240"/>
    <n v="317170"/>
    <n v="200111"/>
    <n v="350194"/>
    <n v="217952"/>
    <n v="381416"/>
  </r>
  <r>
    <n v="4"/>
    <s v="Region IV - Southeast"/>
    <x v="16"/>
    <s v="FL"/>
    <x v="96"/>
    <n v="4"/>
    <x v="3"/>
    <n v="76947"/>
    <n v="123114"/>
    <n v="107725"/>
    <n v="172360"/>
    <n v="138504"/>
    <n v="221606"/>
    <n v="184672"/>
    <n v="295475"/>
    <n v="230840"/>
    <n v="369343"/>
    <n v="261618"/>
    <n v="418589"/>
    <n v="292397"/>
    <n v="467835"/>
  </r>
  <r>
    <n v="4"/>
    <s v="Region IV - Southeast"/>
    <x v="16"/>
    <s v="FL"/>
    <x v="97"/>
    <n v="1"/>
    <x v="0"/>
    <n v="75935"/>
    <n v="132886"/>
    <n v="100030"/>
    <n v="175052"/>
    <n v="120095"/>
    <n v="210166"/>
    <n v="144995"/>
    <n v="253740"/>
    <n v="170921"/>
    <n v="299111"/>
    <n v="186873"/>
    <n v="327027"/>
    <n v="201142"/>
    <n v="351998"/>
  </r>
  <r>
    <n v="4"/>
    <s v="Region IV - Southeast"/>
    <x v="16"/>
    <s v="FL"/>
    <x v="97"/>
    <n v="2"/>
    <x v="1"/>
    <n v="59434"/>
    <n v="104010"/>
    <n v="82058"/>
    <n v="143602"/>
    <n v="104021"/>
    <n v="182037"/>
    <n v="135739"/>
    <n v="237543"/>
    <n v="169195"/>
    <n v="296091"/>
    <n v="190419"/>
    <n v="333233"/>
    <n v="211334"/>
    <n v="369834"/>
  </r>
  <r>
    <n v="4"/>
    <s v="Region IV - Southeast"/>
    <x v="16"/>
    <s v="FL"/>
    <x v="97"/>
    <n v="3"/>
    <x v="2"/>
    <n v="71613"/>
    <n v="125323"/>
    <n v="94561"/>
    <n v="165481"/>
    <n v="113815"/>
    <n v="199177"/>
    <n v="138118"/>
    <n v="241706"/>
    <n v="164349"/>
    <n v="287610"/>
    <n v="181292"/>
    <n v="317261"/>
    <n v="197235"/>
    <n v="345162"/>
  </r>
  <r>
    <n v="4"/>
    <s v="Region IV - Southeast"/>
    <x v="16"/>
    <s v="FL"/>
    <x v="97"/>
    <n v="4"/>
    <x v="3"/>
    <n v="69997"/>
    <n v="111995"/>
    <n v="97996"/>
    <n v="156793"/>
    <n v="125994"/>
    <n v="201591"/>
    <n v="167993"/>
    <n v="268788"/>
    <n v="209991"/>
    <n v="335985"/>
    <n v="237990"/>
    <n v="380783"/>
    <n v="265988"/>
    <n v="425581"/>
  </r>
  <r>
    <n v="4"/>
    <s v="Region IV - Southeast"/>
    <x v="16"/>
    <s v="FL"/>
    <x v="98"/>
    <n v="1"/>
    <x v="0"/>
    <n v="77138"/>
    <n v="134992"/>
    <n v="101628"/>
    <n v="177849"/>
    <n v="122035"/>
    <n v="213560"/>
    <n v="147372"/>
    <n v="257900"/>
    <n v="173731"/>
    <n v="304029"/>
    <n v="189947"/>
    <n v="332407"/>
    <n v="204453"/>
    <n v="357793"/>
  </r>
  <r>
    <n v="4"/>
    <s v="Region IV - Southeast"/>
    <x v="16"/>
    <s v="FL"/>
    <x v="98"/>
    <n v="2"/>
    <x v="1"/>
    <n v="60329"/>
    <n v="105575"/>
    <n v="83287"/>
    <n v="145753"/>
    <n v="105571"/>
    <n v="184749"/>
    <n v="137745"/>
    <n v="241053"/>
    <n v="171693"/>
    <n v="300462"/>
    <n v="193223"/>
    <n v="338140"/>
    <n v="214437"/>
    <n v="375265"/>
  </r>
  <r>
    <n v="4"/>
    <s v="Region IV - Southeast"/>
    <x v="16"/>
    <s v="FL"/>
    <x v="98"/>
    <n v="3"/>
    <x v="2"/>
    <n v="72728"/>
    <n v="127274"/>
    <n v="96047"/>
    <n v="168083"/>
    <n v="115627"/>
    <n v="202347"/>
    <n v="140354"/>
    <n v="245620"/>
    <n v="167025"/>
    <n v="292293"/>
    <n v="184252"/>
    <n v="322442"/>
    <n v="200467"/>
    <n v="350817"/>
  </r>
  <r>
    <n v="4"/>
    <s v="Region IV - Southeast"/>
    <x v="16"/>
    <s v="FL"/>
    <x v="98"/>
    <n v="4"/>
    <x v="3"/>
    <n v="71126"/>
    <n v="113801"/>
    <n v="99576"/>
    <n v="159321"/>
    <n v="128026"/>
    <n v="204842"/>
    <n v="170701"/>
    <n v="273122"/>
    <n v="213377"/>
    <n v="341403"/>
    <n v="241827"/>
    <n v="386923"/>
    <n v="270277"/>
    <n v="432443"/>
  </r>
  <r>
    <n v="4"/>
    <s v="Region IV - Southeast"/>
    <x v="16"/>
    <s v="FL"/>
    <x v="99"/>
    <n v="1"/>
    <x v="0"/>
    <n v="68061"/>
    <n v="119107"/>
    <n v="89510"/>
    <n v="156642"/>
    <n v="107242"/>
    <n v="187674"/>
    <n v="129093"/>
    <n v="225914"/>
    <n v="152089"/>
    <n v="266157"/>
    <n v="166265"/>
    <n v="290963"/>
    <n v="178934"/>
    <n v="313134"/>
  </r>
  <r>
    <n v="4"/>
    <s v="Region IV - Southeast"/>
    <x v="16"/>
    <s v="FL"/>
    <x v="99"/>
    <n v="2"/>
    <x v="1"/>
    <n v="53778"/>
    <n v="94112"/>
    <n v="74316"/>
    <n v="130053"/>
    <n v="94294"/>
    <n v="165014"/>
    <n v="123222"/>
    <n v="215638"/>
    <n v="153622"/>
    <n v="268838"/>
    <n v="172974"/>
    <n v="302704"/>
    <n v="192064"/>
    <n v="336112"/>
  </r>
  <r>
    <n v="4"/>
    <s v="Region IV - Southeast"/>
    <x v="16"/>
    <s v="FL"/>
    <x v="99"/>
    <n v="3"/>
    <x v="2"/>
    <n v="64401"/>
    <n v="112701"/>
    <n v="84878"/>
    <n v="148536"/>
    <n v="101924"/>
    <n v="178367"/>
    <n v="123269"/>
    <n v="215721"/>
    <n v="146523"/>
    <n v="256416"/>
    <n v="161538"/>
    <n v="282692"/>
    <n v="175625"/>
    <n v="307344"/>
  </r>
  <r>
    <n v="4"/>
    <s v="Region IV - Southeast"/>
    <x v="16"/>
    <s v="FL"/>
    <x v="99"/>
    <n v="4"/>
    <x v="3"/>
    <n v="62525"/>
    <n v="100040"/>
    <n v="87535"/>
    <n v="140056"/>
    <n v="112545"/>
    <n v="180071"/>
    <n v="150060"/>
    <n v="240095"/>
    <n v="187574"/>
    <n v="300119"/>
    <n v="212584"/>
    <n v="340135"/>
    <n v="237594"/>
    <n v="380151"/>
  </r>
  <r>
    <n v="4"/>
    <s v="Region IV - Southeast"/>
    <x v="16"/>
    <s v="FL"/>
    <x v="100"/>
    <n v="1"/>
    <x v="0"/>
    <n v="78144"/>
    <n v="136752"/>
    <n v="102883"/>
    <n v="180045"/>
    <n v="123435"/>
    <n v="216012"/>
    <n v="148881"/>
    <n v="260541"/>
    <n v="175468"/>
    <n v="307070"/>
    <n v="191838"/>
    <n v="335716"/>
    <n v="206476"/>
    <n v="361333"/>
  </r>
  <r>
    <n v="4"/>
    <s v="Region IV - Southeast"/>
    <x v="16"/>
    <s v="FL"/>
    <x v="100"/>
    <n v="2"/>
    <x v="1"/>
    <n v="61357"/>
    <n v="107375"/>
    <n v="84738"/>
    <n v="148292"/>
    <n v="107452"/>
    <n v="188041"/>
    <n v="140283"/>
    <n v="245495"/>
    <n v="174870"/>
    <n v="306023"/>
    <n v="196837"/>
    <n v="344465"/>
    <n v="218492"/>
    <n v="382362"/>
  </r>
  <r>
    <n v="4"/>
    <s v="Region IV - Southeast"/>
    <x v="16"/>
    <s v="FL"/>
    <x v="100"/>
    <n v="3"/>
    <x v="2"/>
    <n v="73778"/>
    <n v="129111"/>
    <n v="97358"/>
    <n v="170377"/>
    <n v="117092"/>
    <n v="204911"/>
    <n v="141934"/>
    <n v="248384"/>
    <n v="168830"/>
    <n v="295452"/>
    <n v="186200"/>
    <n v="325850"/>
    <n v="202529"/>
    <n v="354426"/>
  </r>
  <r>
    <n v="4"/>
    <s v="Region IV - Southeast"/>
    <x v="16"/>
    <s v="FL"/>
    <x v="100"/>
    <n v="4"/>
    <x v="3"/>
    <n v="71951"/>
    <n v="115122"/>
    <n v="100732"/>
    <n v="161171"/>
    <n v="129512"/>
    <n v="207219"/>
    <n v="172683"/>
    <n v="276292"/>
    <n v="215853"/>
    <n v="345365"/>
    <n v="244634"/>
    <n v="391414"/>
    <n v="273414"/>
    <n v="437463"/>
  </r>
  <r>
    <n v="4"/>
    <s v="Region IV - Southeast"/>
    <x v="17"/>
    <s v="GA "/>
    <x v="101"/>
    <n v="1"/>
    <x v="0"/>
    <n v="74907"/>
    <n v="131087"/>
    <n v="98594"/>
    <n v="172539"/>
    <n v="118248"/>
    <n v="206934"/>
    <n v="142553"/>
    <n v="249467"/>
    <n v="167994"/>
    <n v="293990"/>
    <n v="183662"/>
    <n v="321409"/>
    <n v="197672"/>
    <n v="345926"/>
  </r>
  <r>
    <n v="4"/>
    <s v="Region IV - Southeast"/>
    <x v="17"/>
    <s v="GA "/>
    <x v="101"/>
    <n v="2"/>
    <x v="1"/>
    <n v="58910"/>
    <n v="103092"/>
    <n v="81371"/>
    <n v="142399"/>
    <n v="103198"/>
    <n v="180596"/>
    <n v="134762"/>
    <n v="235833"/>
    <n v="167993"/>
    <n v="293987"/>
    <n v="189111"/>
    <n v="330945"/>
    <n v="209933"/>
    <n v="367383"/>
  </r>
  <r>
    <n v="4"/>
    <s v="Region IV - Southeast"/>
    <x v="17"/>
    <s v="GA "/>
    <x v="101"/>
    <n v="3"/>
    <x v="2"/>
    <n v="70761"/>
    <n v="123833"/>
    <n v="93348"/>
    <n v="163359"/>
    <n v="112225"/>
    <n v="196393"/>
    <n v="135957"/>
    <n v="237924"/>
    <n v="161691"/>
    <n v="282958"/>
    <n v="178310"/>
    <n v="312042"/>
    <n v="193925"/>
    <n v="339368"/>
  </r>
  <r>
    <n v="4"/>
    <s v="Region IV - Southeast"/>
    <x v="17"/>
    <s v="GA "/>
    <x v="101"/>
    <n v="4"/>
    <x v="3"/>
    <n v="68931"/>
    <n v="110290"/>
    <n v="96503"/>
    <n v="154405"/>
    <n v="124076"/>
    <n v="198521"/>
    <n v="165434"/>
    <n v="264695"/>
    <n v="206793"/>
    <n v="330869"/>
    <n v="234365"/>
    <n v="374984"/>
    <n v="261938"/>
    <n v="419100"/>
  </r>
  <r>
    <n v="4"/>
    <s v="Region IV - Southeast"/>
    <x v="17"/>
    <s v="GA "/>
    <x v="102"/>
    <n v="1"/>
    <x v="0"/>
    <n v="68433"/>
    <n v="119758"/>
    <n v="90015"/>
    <n v="157527"/>
    <n v="107873"/>
    <n v="188778"/>
    <n v="129897"/>
    <n v="227319"/>
    <n v="153046"/>
    <n v="267830"/>
    <n v="167312"/>
    <n v="292796"/>
    <n v="180064"/>
    <n v="315112"/>
  </r>
  <r>
    <n v="4"/>
    <s v="Region IV - Southeast"/>
    <x v="17"/>
    <s v="GA "/>
    <x v="102"/>
    <n v="2"/>
    <x v="1"/>
    <n v="54015"/>
    <n v="94526"/>
    <n v="74636"/>
    <n v="130612"/>
    <n v="94689"/>
    <n v="165707"/>
    <n v="123719"/>
    <n v="216508"/>
    <n v="154238"/>
    <n v="269917"/>
    <n v="173659"/>
    <n v="303903"/>
    <n v="192815"/>
    <n v="337426"/>
  </r>
  <r>
    <n v="4"/>
    <s v="Region IV - Southeast"/>
    <x v="17"/>
    <s v="GA "/>
    <x v="102"/>
    <n v="3"/>
    <x v="2"/>
    <n v="64729"/>
    <n v="113275"/>
    <n v="85328"/>
    <n v="149323"/>
    <n v="102491"/>
    <n v="179359"/>
    <n v="124002"/>
    <n v="217004"/>
    <n v="147413"/>
    <n v="257972"/>
    <n v="162529"/>
    <n v="284425"/>
    <n v="176715"/>
    <n v="309252"/>
  </r>
  <r>
    <n v="4"/>
    <s v="Region IV - Southeast"/>
    <x v="17"/>
    <s v="GA "/>
    <x v="102"/>
    <n v="4"/>
    <x v="3"/>
    <n v="62891"/>
    <n v="100625"/>
    <n v="88047"/>
    <n v="140875"/>
    <n v="113203"/>
    <n v="181125"/>
    <n v="150937"/>
    <n v="241500"/>
    <n v="188672"/>
    <n v="301875"/>
    <n v="213828"/>
    <n v="342125"/>
    <n v="238984"/>
    <n v="382375"/>
  </r>
  <r>
    <n v="4"/>
    <s v="Region IV - Southeast"/>
    <x v="17"/>
    <s v="GA "/>
    <x v="103"/>
    <n v="1"/>
    <x v="0"/>
    <n v="69002"/>
    <n v="120753"/>
    <n v="90865"/>
    <n v="159013"/>
    <n v="109043"/>
    <n v="190825"/>
    <n v="131568"/>
    <n v="230243"/>
    <n v="155074"/>
    <n v="271379"/>
    <n v="169543"/>
    <n v="296700"/>
    <n v="182483"/>
    <n v="319346"/>
  </r>
  <r>
    <n v="4"/>
    <s v="Region IV - Southeast"/>
    <x v="17"/>
    <s v="GA "/>
    <x v="103"/>
    <n v="2"/>
    <x v="1"/>
    <n v="54118"/>
    <n v="94706"/>
    <n v="74733"/>
    <n v="130782"/>
    <n v="94754"/>
    <n v="165819"/>
    <n v="123684"/>
    <n v="216447"/>
    <n v="154175"/>
    <n v="269807"/>
    <n v="173533"/>
    <n v="303683"/>
    <n v="192613"/>
    <n v="337074"/>
  </r>
  <r>
    <n v="4"/>
    <s v="Region IV - Southeast"/>
    <x v="17"/>
    <s v="GA "/>
    <x v="103"/>
    <n v="3"/>
    <x v="2"/>
    <n v="65121"/>
    <n v="113962"/>
    <n v="85954"/>
    <n v="150419"/>
    <n v="103404"/>
    <n v="180957"/>
    <n v="125393"/>
    <n v="219437"/>
    <n v="149173"/>
    <n v="261052"/>
    <n v="164532"/>
    <n v="287931"/>
    <n v="178975"/>
    <n v="313206"/>
  </r>
  <r>
    <n v="4"/>
    <s v="Region IV - Southeast"/>
    <x v="17"/>
    <s v="GA "/>
    <x v="103"/>
    <n v="4"/>
    <x v="3"/>
    <n v="63559"/>
    <n v="101695"/>
    <n v="88983"/>
    <n v="142373"/>
    <n v="114407"/>
    <n v="183051"/>
    <n v="152543"/>
    <n v="244068"/>
    <n v="190678"/>
    <n v="305085"/>
    <n v="216102"/>
    <n v="345763"/>
    <n v="241526"/>
    <n v="386441"/>
  </r>
  <r>
    <n v="4"/>
    <s v="Region IV - Southeast"/>
    <x v="17"/>
    <s v="GA "/>
    <x v="104"/>
    <n v="1"/>
    <x v="0"/>
    <n v="69002"/>
    <n v="120753"/>
    <n v="90865"/>
    <n v="159013"/>
    <n v="109043"/>
    <n v="190825"/>
    <n v="131568"/>
    <n v="230243"/>
    <n v="155074"/>
    <n v="271379"/>
    <n v="169543"/>
    <n v="296700"/>
    <n v="182483"/>
    <n v="319346"/>
  </r>
  <r>
    <n v="4"/>
    <s v="Region IV - Southeast"/>
    <x v="17"/>
    <s v="GA "/>
    <x v="104"/>
    <n v="2"/>
    <x v="1"/>
    <n v="54118"/>
    <n v="94706"/>
    <n v="74733"/>
    <n v="130782"/>
    <n v="94754"/>
    <n v="165819"/>
    <n v="123684"/>
    <n v="216447"/>
    <n v="154175"/>
    <n v="269807"/>
    <n v="173533"/>
    <n v="303683"/>
    <n v="192613"/>
    <n v="337074"/>
  </r>
  <r>
    <n v="4"/>
    <s v="Region IV - Southeast"/>
    <x v="17"/>
    <s v="GA "/>
    <x v="104"/>
    <n v="3"/>
    <x v="2"/>
    <n v="65121"/>
    <n v="113962"/>
    <n v="85954"/>
    <n v="150419"/>
    <n v="103404"/>
    <n v="180957"/>
    <n v="125393"/>
    <n v="219437"/>
    <n v="149173"/>
    <n v="261052"/>
    <n v="164532"/>
    <n v="287931"/>
    <n v="178975"/>
    <n v="313206"/>
  </r>
  <r>
    <n v="4"/>
    <s v="Region IV - Southeast"/>
    <x v="17"/>
    <s v="GA "/>
    <x v="104"/>
    <n v="4"/>
    <x v="3"/>
    <n v="63559"/>
    <n v="101695"/>
    <n v="88983"/>
    <n v="142373"/>
    <n v="114407"/>
    <n v="183051"/>
    <n v="152543"/>
    <n v="244068"/>
    <n v="190678"/>
    <n v="305085"/>
    <n v="216102"/>
    <n v="345763"/>
    <n v="241526"/>
    <n v="386441"/>
  </r>
  <r>
    <n v="4"/>
    <s v="Region IV - Southeast"/>
    <x v="17"/>
    <s v="GA "/>
    <x v="105"/>
    <n v="1"/>
    <x v="0"/>
    <n v="73419"/>
    <n v="128484"/>
    <n v="96571"/>
    <n v="168999"/>
    <n v="115724"/>
    <n v="202517"/>
    <n v="139340"/>
    <n v="243845"/>
    <n v="164170"/>
    <n v="287297"/>
    <n v="179473"/>
    <n v="314077"/>
    <n v="193151"/>
    <n v="338014"/>
  </r>
  <r>
    <n v="4"/>
    <s v="Region IV - Southeast"/>
    <x v="17"/>
    <s v="GA "/>
    <x v="105"/>
    <n v="2"/>
    <x v="1"/>
    <n v="57964"/>
    <n v="101436"/>
    <n v="80093"/>
    <n v="140163"/>
    <n v="101616"/>
    <n v="177827"/>
    <n v="132773"/>
    <n v="232352"/>
    <n v="165526"/>
    <n v="289671"/>
    <n v="186370"/>
    <n v="326148"/>
    <n v="206931"/>
    <n v="362128"/>
  </r>
  <r>
    <n v="4"/>
    <s v="Region IV - Southeast"/>
    <x v="17"/>
    <s v="GA "/>
    <x v="105"/>
    <n v="3"/>
    <x v="2"/>
    <n v="69450"/>
    <n v="121538"/>
    <n v="91548"/>
    <n v="160210"/>
    <n v="109957"/>
    <n v="192424"/>
    <n v="133025"/>
    <n v="232793"/>
    <n v="158134"/>
    <n v="276735"/>
    <n v="174348"/>
    <n v="305109"/>
    <n v="189563"/>
    <n v="331736"/>
  </r>
  <r>
    <n v="4"/>
    <s v="Region IV - Southeast"/>
    <x v="17"/>
    <s v="GA "/>
    <x v="105"/>
    <n v="4"/>
    <x v="3"/>
    <n v="67468"/>
    <n v="107949"/>
    <n v="94455"/>
    <n v="151128"/>
    <n v="121442"/>
    <n v="194307"/>
    <n v="161923"/>
    <n v="259077"/>
    <n v="202404"/>
    <n v="323846"/>
    <n v="229391"/>
    <n v="367025"/>
    <n v="256378"/>
    <n v="410205"/>
  </r>
  <r>
    <n v="4"/>
    <s v="Region IV - Southeast"/>
    <x v="17"/>
    <s v="GA "/>
    <x v="106"/>
    <n v="1"/>
    <x v="0"/>
    <n v="69461"/>
    <n v="121557"/>
    <n v="91451"/>
    <n v="160040"/>
    <n v="109720"/>
    <n v="192011"/>
    <n v="132338"/>
    <n v="231592"/>
    <n v="155972"/>
    <n v="272951"/>
    <n v="170522"/>
    <n v="298414"/>
    <n v="183534"/>
    <n v="321185"/>
  </r>
  <r>
    <n v="4"/>
    <s v="Region IV - Southeast"/>
    <x v="17"/>
    <s v="GA "/>
    <x v="106"/>
    <n v="2"/>
    <x v="1"/>
    <n v="54540"/>
    <n v="95444"/>
    <n v="75323"/>
    <n v="131815"/>
    <n v="95513"/>
    <n v="167147"/>
    <n v="124696"/>
    <n v="218218"/>
    <n v="155440"/>
    <n v="272020"/>
    <n v="174967"/>
    <n v="306191"/>
    <n v="194215"/>
    <n v="339877"/>
  </r>
  <r>
    <n v="4"/>
    <s v="Region IV - Southeast"/>
    <x v="17"/>
    <s v="GA "/>
    <x v="106"/>
    <n v="3"/>
    <x v="2"/>
    <n v="65580"/>
    <n v="114766"/>
    <n v="86541"/>
    <n v="151446"/>
    <n v="104082"/>
    <n v="182143"/>
    <n v="126163"/>
    <n v="220786"/>
    <n v="150071"/>
    <n v="262624"/>
    <n v="165511"/>
    <n v="289645"/>
    <n v="180026"/>
    <n v="315045"/>
  </r>
  <r>
    <n v="4"/>
    <s v="Region IV - Southeast"/>
    <x v="17"/>
    <s v="GA "/>
    <x v="106"/>
    <n v="4"/>
    <x v="3"/>
    <n v="63957"/>
    <n v="102331"/>
    <n v="89539"/>
    <n v="143263"/>
    <n v="115122"/>
    <n v="184195"/>
    <n v="153496"/>
    <n v="245593"/>
    <n v="191870"/>
    <n v="306992"/>
    <n v="217452"/>
    <n v="347924"/>
    <n v="243035"/>
    <n v="388856"/>
  </r>
  <r>
    <n v="4"/>
    <s v="Region IV - Southeast"/>
    <x v="17"/>
    <s v="GA "/>
    <x v="107"/>
    <n v="1"/>
    <x v="0"/>
    <n v="64847"/>
    <n v="113481"/>
    <n v="85402"/>
    <n v="149453"/>
    <n v="102501"/>
    <n v="179377"/>
    <n v="123698"/>
    <n v="216472"/>
    <n v="145804"/>
    <n v="255157"/>
    <n v="159409"/>
    <n v="278966"/>
    <n v="171577"/>
    <n v="300260"/>
  </r>
  <r>
    <n v="4"/>
    <s v="Region IV - Southeast"/>
    <x v="17"/>
    <s v="GA "/>
    <x v="107"/>
    <n v="2"/>
    <x v="1"/>
    <n v="50827"/>
    <n v="88948"/>
    <n v="70185"/>
    <n v="122823"/>
    <n v="88982"/>
    <n v="155719"/>
    <n v="116139"/>
    <n v="203244"/>
    <n v="144769"/>
    <n v="253345"/>
    <n v="162940"/>
    <n v="285146"/>
    <n v="180850"/>
    <n v="316488"/>
  </r>
  <r>
    <n v="4"/>
    <s v="Region IV - Southeast"/>
    <x v="17"/>
    <s v="GA "/>
    <x v="107"/>
    <n v="3"/>
    <x v="2"/>
    <n v="61186"/>
    <n v="107076"/>
    <n v="80770"/>
    <n v="141347"/>
    <n v="97183"/>
    <n v="170070"/>
    <n v="117874"/>
    <n v="206279"/>
    <n v="140238"/>
    <n v="245416"/>
    <n v="154683"/>
    <n v="270695"/>
    <n v="168269"/>
    <n v="294470"/>
  </r>
  <r>
    <n v="4"/>
    <s v="Region IV - Southeast"/>
    <x v="17"/>
    <s v="GA "/>
    <x v="107"/>
    <n v="4"/>
    <x v="3"/>
    <n v="59745"/>
    <n v="95592"/>
    <n v="83643"/>
    <n v="133829"/>
    <n v="107541"/>
    <n v="172066"/>
    <n v="143388"/>
    <n v="229421"/>
    <n v="179235"/>
    <n v="286776"/>
    <n v="203133"/>
    <n v="325013"/>
    <n v="227031"/>
    <n v="363250"/>
  </r>
  <r>
    <n v="4"/>
    <s v="Region IV - Southeast"/>
    <x v="18"/>
    <s v="KY"/>
    <x v="108"/>
    <n v="1"/>
    <x v="0"/>
    <n v="82671"/>
    <n v="144674"/>
    <n v="108851"/>
    <n v="190490"/>
    <n v="130608"/>
    <n v="228565"/>
    <n v="157553"/>
    <n v="275719"/>
    <n v="185695"/>
    <n v="324966"/>
    <n v="203019"/>
    <n v="355283"/>
    <n v="218512"/>
    <n v="382396"/>
  </r>
  <r>
    <n v="4"/>
    <s v="Region IV - Southeast"/>
    <x v="18"/>
    <s v="KY"/>
    <x v="108"/>
    <n v="2"/>
    <x v="1"/>
    <n v="64884"/>
    <n v="113547"/>
    <n v="89606"/>
    <n v="156810"/>
    <n v="113619"/>
    <n v="198834"/>
    <n v="148325"/>
    <n v="259569"/>
    <n v="184893"/>
    <n v="323564"/>
    <n v="208115"/>
    <n v="364202"/>
    <n v="231006"/>
    <n v="404261"/>
  </r>
  <r>
    <n v="4"/>
    <s v="Region IV - Southeast"/>
    <x v="18"/>
    <s v="KY"/>
    <x v="108"/>
    <n v="3"/>
    <x v="2"/>
    <n v="78041"/>
    <n v="136571"/>
    <n v="102992"/>
    <n v="180236"/>
    <n v="123880"/>
    <n v="216791"/>
    <n v="150185"/>
    <n v="262824"/>
    <n v="178653"/>
    <n v="312644"/>
    <n v="197040"/>
    <n v="344820"/>
    <n v="214326"/>
    <n v="375071"/>
  </r>
  <r>
    <n v="4"/>
    <s v="Region IV - Southeast"/>
    <x v="18"/>
    <s v="KY"/>
    <x v="108"/>
    <n v="4"/>
    <x v="3"/>
    <n v="76131"/>
    <n v="121810"/>
    <n v="106584"/>
    <n v="170534"/>
    <n v="137036"/>
    <n v="219258"/>
    <n v="182715"/>
    <n v="292344"/>
    <n v="228394"/>
    <n v="365430"/>
    <n v="258846"/>
    <n v="414154"/>
    <n v="289299"/>
    <n v="462878"/>
  </r>
  <r>
    <n v="4"/>
    <s v="Region IV - Southeast"/>
    <x v="18"/>
    <s v="KY"/>
    <x v="109"/>
    <n v="1"/>
    <x v="0"/>
    <n v="79237"/>
    <n v="138665"/>
    <n v="104219"/>
    <n v="182383"/>
    <n v="124883"/>
    <n v="218545"/>
    <n v="150357"/>
    <n v="263126"/>
    <n v="177148"/>
    <n v="310009"/>
    <n v="193660"/>
    <n v="338906"/>
    <n v="208419"/>
    <n v="364733"/>
  </r>
  <r>
    <n v="4"/>
    <s v="Region IV - Southeast"/>
    <x v="18"/>
    <s v="KY"/>
    <x v="109"/>
    <n v="2"/>
    <x v="1"/>
    <n v="62570"/>
    <n v="109498"/>
    <n v="86460"/>
    <n v="151306"/>
    <n v="109696"/>
    <n v="191968"/>
    <n v="143336"/>
    <n v="250837"/>
    <n v="178696"/>
    <n v="312717"/>
    <n v="201200"/>
    <n v="352100"/>
    <n v="223399"/>
    <n v="390948"/>
  </r>
  <r>
    <n v="4"/>
    <s v="Region IV - Southeast"/>
    <x v="18"/>
    <s v="KY"/>
    <x v="109"/>
    <n v="3"/>
    <x v="2"/>
    <n v="74959"/>
    <n v="131179"/>
    <n v="98806"/>
    <n v="172910"/>
    <n v="118667"/>
    <n v="207667"/>
    <n v="143551"/>
    <n v="251214"/>
    <n v="170643"/>
    <n v="298626"/>
    <n v="188137"/>
    <n v="329239"/>
    <n v="204552"/>
    <n v="357966"/>
  </r>
  <r>
    <n v="4"/>
    <s v="Region IV - Southeast"/>
    <x v="18"/>
    <s v="KY"/>
    <x v="109"/>
    <n v="4"/>
    <x v="3"/>
    <n v="72808"/>
    <n v="116493"/>
    <n v="101931"/>
    <n v="163090"/>
    <n v="131054"/>
    <n v="209687"/>
    <n v="174739"/>
    <n v="279583"/>
    <n v="218424"/>
    <n v="349479"/>
    <n v="247547"/>
    <n v="396076"/>
    <n v="276671"/>
    <n v="442673"/>
  </r>
  <r>
    <n v="4"/>
    <s v="Region IV - Southeast"/>
    <x v="18"/>
    <s v="KY"/>
    <x v="110"/>
    <n v="1"/>
    <x v="0"/>
    <n v="78319"/>
    <n v="137057"/>
    <n v="103045"/>
    <n v="180329"/>
    <n v="123528"/>
    <n v="216174"/>
    <n v="148816"/>
    <n v="260428"/>
    <n v="175352"/>
    <n v="306866"/>
    <n v="191702"/>
    <n v="335478"/>
    <n v="206317"/>
    <n v="361055"/>
  </r>
  <r>
    <n v="4"/>
    <s v="Region IV - Southeast"/>
    <x v="18"/>
    <s v="KY"/>
    <x v="110"/>
    <n v="2"/>
    <x v="1"/>
    <n v="61727"/>
    <n v="108022"/>
    <n v="85280"/>
    <n v="149240"/>
    <n v="108178"/>
    <n v="189312"/>
    <n v="141312"/>
    <n v="247296"/>
    <n v="176166"/>
    <n v="308291"/>
    <n v="198334"/>
    <n v="347084"/>
    <n v="220195"/>
    <n v="385341"/>
  </r>
  <r>
    <n v="4"/>
    <s v="Region IV - Southeast"/>
    <x v="18"/>
    <s v="KY"/>
    <x v="110"/>
    <n v="3"/>
    <x v="2"/>
    <n v="74041"/>
    <n v="129571"/>
    <n v="97632"/>
    <n v="170856"/>
    <n v="117312"/>
    <n v="205297"/>
    <n v="142009"/>
    <n v="248516"/>
    <n v="168847"/>
    <n v="295483"/>
    <n v="186178"/>
    <n v="325811"/>
    <n v="202450"/>
    <n v="354288"/>
  </r>
  <r>
    <n v="4"/>
    <s v="Region IV - Southeast"/>
    <x v="18"/>
    <s v="KY"/>
    <x v="110"/>
    <n v="4"/>
    <x v="3"/>
    <n v="72014"/>
    <n v="115222"/>
    <n v="100819"/>
    <n v="161311"/>
    <n v="129625"/>
    <n v="207400"/>
    <n v="172833"/>
    <n v="276533"/>
    <n v="216041"/>
    <n v="345666"/>
    <n v="244847"/>
    <n v="391755"/>
    <n v="273653"/>
    <n v="437844"/>
  </r>
  <r>
    <n v="4"/>
    <s v="Region IV - Southeast"/>
    <x v="18"/>
    <s v="KY"/>
    <x v="111"/>
    <n v="1"/>
    <x v="0"/>
    <n v="72698"/>
    <n v="127222"/>
    <n v="95741"/>
    <n v="167546"/>
    <n v="114908"/>
    <n v="201088"/>
    <n v="138666"/>
    <n v="242666"/>
    <n v="163446"/>
    <n v="286031"/>
    <n v="178698"/>
    <n v="312721"/>
    <n v="192338"/>
    <n v="336591"/>
  </r>
  <r>
    <n v="4"/>
    <s v="Region IV - Southeast"/>
    <x v="18"/>
    <s v="KY"/>
    <x v="111"/>
    <n v="2"/>
    <x v="1"/>
    <n v="56987"/>
    <n v="99727"/>
    <n v="78691"/>
    <n v="137709"/>
    <n v="99767"/>
    <n v="174592"/>
    <n v="130217"/>
    <n v="227880"/>
    <n v="162317"/>
    <n v="284055"/>
    <n v="182693"/>
    <n v="319712"/>
    <n v="202775"/>
    <n v="354856"/>
  </r>
  <r>
    <n v="4"/>
    <s v="Region IV - Southeast"/>
    <x v="18"/>
    <s v="KY"/>
    <x v="111"/>
    <n v="3"/>
    <x v="2"/>
    <n v="68597"/>
    <n v="120044"/>
    <n v="90551"/>
    <n v="158464"/>
    <n v="108949"/>
    <n v="190660"/>
    <n v="132140"/>
    <n v="231246"/>
    <n v="157210"/>
    <n v="275117"/>
    <n v="173402"/>
    <n v="303453"/>
    <n v="188631"/>
    <n v="330104"/>
  </r>
  <r>
    <n v="4"/>
    <s v="Region IV - Southeast"/>
    <x v="18"/>
    <s v="KY"/>
    <x v="111"/>
    <n v="4"/>
    <x v="3"/>
    <n v="66977"/>
    <n v="107163"/>
    <n v="93767"/>
    <n v="150028"/>
    <n v="120558"/>
    <n v="192893"/>
    <n v="160744"/>
    <n v="257191"/>
    <n v="200930"/>
    <n v="321488"/>
    <n v="227721"/>
    <n v="364353"/>
    <n v="254512"/>
    <n v="407219"/>
  </r>
  <r>
    <n v="4"/>
    <s v="Region IV - Southeast"/>
    <x v="18"/>
    <s v="KY"/>
    <x v="112"/>
    <n v="1"/>
    <x v="0"/>
    <n v="78231"/>
    <n v="136905"/>
    <n v="102964"/>
    <n v="180187"/>
    <n v="123482"/>
    <n v="216093"/>
    <n v="148848"/>
    <n v="260485"/>
    <n v="175410"/>
    <n v="306968"/>
    <n v="191770"/>
    <n v="335597"/>
    <n v="206397"/>
    <n v="361194"/>
  </r>
  <r>
    <n v="4"/>
    <s v="Region IV - Southeast"/>
    <x v="18"/>
    <s v="KY"/>
    <x v="112"/>
    <n v="2"/>
    <x v="1"/>
    <n v="61542"/>
    <n v="107699"/>
    <n v="85009"/>
    <n v="148766"/>
    <n v="107815"/>
    <n v="188677"/>
    <n v="140797"/>
    <n v="246396"/>
    <n v="175518"/>
    <n v="307157"/>
    <n v="197586"/>
    <n v="345775"/>
    <n v="219344"/>
    <n v="383851"/>
  </r>
  <r>
    <n v="4"/>
    <s v="Region IV - Southeast"/>
    <x v="18"/>
    <s v="KY"/>
    <x v="112"/>
    <n v="3"/>
    <x v="2"/>
    <n v="73909"/>
    <n v="129341"/>
    <n v="97495"/>
    <n v="170616"/>
    <n v="117202"/>
    <n v="205104"/>
    <n v="141971"/>
    <n v="248450"/>
    <n v="168838"/>
    <n v="295467"/>
    <n v="186189"/>
    <n v="325831"/>
    <n v="202490"/>
    <n v="354357"/>
  </r>
  <r>
    <n v="4"/>
    <s v="Region IV - Southeast"/>
    <x v="18"/>
    <s v="KY"/>
    <x v="112"/>
    <n v="4"/>
    <x v="3"/>
    <n v="71982"/>
    <n v="115172"/>
    <n v="100775"/>
    <n v="161241"/>
    <n v="129568"/>
    <n v="207310"/>
    <n v="172758"/>
    <n v="276413"/>
    <n v="215947"/>
    <n v="345516"/>
    <n v="244740"/>
    <n v="391585"/>
    <n v="273533"/>
    <n v="437653"/>
  </r>
  <r>
    <n v="4"/>
    <s v="Region IV - Southeast"/>
    <x v="18"/>
    <s v="KY"/>
    <x v="113"/>
    <n v="1"/>
    <x v="0"/>
    <n v="76197"/>
    <n v="133345"/>
    <n v="100273"/>
    <n v="175478"/>
    <n v="120234"/>
    <n v="210409"/>
    <n v="144897"/>
    <n v="253570"/>
    <n v="170746"/>
    <n v="298806"/>
    <n v="186669"/>
    <n v="326670"/>
    <n v="200904"/>
    <n v="351582"/>
  </r>
  <r>
    <n v="4"/>
    <s v="Region IV - Southeast"/>
    <x v="18"/>
    <s v="KY"/>
    <x v="113"/>
    <n v="2"/>
    <x v="1"/>
    <n v="59989"/>
    <n v="104981"/>
    <n v="82871"/>
    <n v="145024"/>
    <n v="105111"/>
    <n v="183944"/>
    <n v="137282"/>
    <n v="240244"/>
    <n v="171139"/>
    <n v="299493"/>
    <n v="192663"/>
    <n v="337161"/>
    <n v="213888"/>
    <n v="374304"/>
  </r>
  <r>
    <n v="4"/>
    <s v="Region IV - Southeast"/>
    <x v="18"/>
    <s v="KY"/>
    <x v="113"/>
    <n v="3"/>
    <x v="2"/>
    <n v="72008"/>
    <n v="126013"/>
    <n v="94972"/>
    <n v="166200"/>
    <n v="114146"/>
    <n v="199756"/>
    <n v="138231"/>
    <n v="241904"/>
    <n v="164375"/>
    <n v="287657"/>
    <n v="181259"/>
    <n v="317203"/>
    <n v="197117"/>
    <n v="344954"/>
  </r>
  <r>
    <n v="4"/>
    <s v="Region IV - Southeast"/>
    <x v="18"/>
    <s v="KY"/>
    <x v="113"/>
    <n v="4"/>
    <x v="3"/>
    <n v="70091"/>
    <n v="112146"/>
    <n v="98127"/>
    <n v="157004"/>
    <n v="126164"/>
    <n v="201862"/>
    <n v="168218"/>
    <n v="269149"/>
    <n v="210273"/>
    <n v="336437"/>
    <n v="238309"/>
    <n v="381295"/>
    <n v="266346"/>
    <n v="426153"/>
  </r>
  <r>
    <n v="4"/>
    <s v="Region IV - Southeast"/>
    <x v="19"/>
    <s v="MS"/>
    <x v="114"/>
    <n v="1"/>
    <x v="0"/>
    <n v="67624"/>
    <n v="118343"/>
    <n v="89104"/>
    <n v="155932"/>
    <n v="107011"/>
    <n v="187269"/>
    <n v="129255"/>
    <n v="226197"/>
    <n v="152380"/>
    <n v="266665"/>
    <n v="166605"/>
    <n v="291559"/>
    <n v="179330"/>
    <n v="313828"/>
  </r>
  <r>
    <n v="4"/>
    <s v="Region IV - Southeast"/>
    <x v="19"/>
    <s v="MS"/>
    <x v="114"/>
    <n v="2"/>
    <x v="1"/>
    <n v="52853"/>
    <n v="92493"/>
    <n v="72962"/>
    <n v="127684"/>
    <n v="92477"/>
    <n v="161836"/>
    <n v="120649"/>
    <n v="211136"/>
    <n v="150381"/>
    <n v="263167"/>
    <n v="169233"/>
    <n v="296158"/>
    <n v="187808"/>
    <n v="328663"/>
  </r>
  <r>
    <n v="4"/>
    <s v="Region IV - Southeast"/>
    <x v="19"/>
    <s v="MS"/>
    <x v="114"/>
    <n v="3"/>
    <x v="2"/>
    <n v="63743"/>
    <n v="111551"/>
    <n v="84193"/>
    <n v="147338"/>
    <n v="101372"/>
    <n v="177401"/>
    <n v="123080"/>
    <n v="215390"/>
    <n v="146479"/>
    <n v="256338"/>
    <n v="161594"/>
    <n v="282789"/>
    <n v="175822"/>
    <n v="307689"/>
  </r>
  <r>
    <n v="4"/>
    <s v="Region IV - Southeast"/>
    <x v="19"/>
    <s v="MS"/>
    <x v="114"/>
    <n v="4"/>
    <x v="3"/>
    <n v="62368"/>
    <n v="99789"/>
    <n v="87315"/>
    <n v="139705"/>
    <n v="112263"/>
    <n v="179620"/>
    <n v="149683"/>
    <n v="239494"/>
    <n v="187104"/>
    <n v="299367"/>
    <n v="212052"/>
    <n v="339283"/>
    <n v="236999"/>
    <n v="379198"/>
  </r>
  <r>
    <n v="4"/>
    <s v="Region IV - Southeast"/>
    <x v="19"/>
    <s v="MS"/>
    <x v="115"/>
    <n v="1"/>
    <x v="0"/>
    <n v="71408"/>
    <n v="124964"/>
    <n v="94061"/>
    <n v="164607"/>
    <n v="112922"/>
    <n v="197613"/>
    <n v="136322"/>
    <n v="238563"/>
    <n v="160694"/>
    <n v="281215"/>
    <n v="175691"/>
    <n v="307460"/>
    <n v="189106"/>
    <n v="330935"/>
  </r>
  <r>
    <n v="4"/>
    <s v="Region IV - Southeast"/>
    <x v="19"/>
    <s v="MS"/>
    <x v="115"/>
    <n v="2"/>
    <x v="1"/>
    <n v="55907"/>
    <n v="97838"/>
    <n v="77191"/>
    <n v="135084"/>
    <n v="97854"/>
    <n v="171244"/>
    <n v="127697"/>
    <n v="223469"/>
    <n v="159171"/>
    <n v="278550"/>
    <n v="179141"/>
    <n v="313496"/>
    <n v="198820"/>
    <n v="347935"/>
  </r>
  <r>
    <n v="4"/>
    <s v="Region IV - Southeast"/>
    <x v="19"/>
    <s v="MS"/>
    <x v="115"/>
    <n v="3"/>
    <x v="2"/>
    <n v="67351"/>
    <n v="117864"/>
    <n v="88927"/>
    <n v="155622"/>
    <n v="107027"/>
    <n v="187297"/>
    <n v="129866"/>
    <n v="227265"/>
    <n v="154525"/>
    <n v="270418"/>
    <n v="170452"/>
    <n v="298292"/>
    <n v="185438"/>
    <n v="324517"/>
  </r>
  <r>
    <n v="4"/>
    <s v="Region IV - Southeast"/>
    <x v="19"/>
    <s v="MS"/>
    <x v="115"/>
    <n v="4"/>
    <x v="3"/>
    <n v="65817"/>
    <n v="105307"/>
    <n v="92143"/>
    <n v="147430"/>
    <n v="118470"/>
    <n v="189552"/>
    <n v="157960"/>
    <n v="252736"/>
    <n v="197450"/>
    <n v="315920"/>
    <n v="223777"/>
    <n v="358043"/>
    <n v="250104"/>
    <n v="400166"/>
  </r>
  <r>
    <n v="4"/>
    <s v="Region IV - Southeast"/>
    <x v="19"/>
    <s v="MS"/>
    <x v="116"/>
    <n v="1"/>
    <x v="0"/>
    <n v="68171"/>
    <n v="119299"/>
    <n v="89772"/>
    <n v="157101"/>
    <n v="107735"/>
    <n v="188536"/>
    <n v="129994"/>
    <n v="227489"/>
    <n v="153220"/>
    <n v="268135"/>
    <n v="167516"/>
    <n v="293153"/>
    <n v="180302"/>
    <n v="315529"/>
  </r>
  <r>
    <n v="4"/>
    <s v="Region IV - Southeast"/>
    <x v="19"/>
    <s v="MS"/>
    <x v="116"/>
    <n v="2"/>
    <x v="1"/>
    <n v="53460"/>
    <n v="93555"/>
    <n v="73823"/>
    <n v="129191"/>
    <n v="93600"/>
    <n v="163799"/>
    <n v="122175"/>
    <n v="213807"/>
    <n v="152294"/>
    <n v="266515"/>
    <n v="171415"/>
    <n v="299976"/>
    <n v="190261"/>
    <n v="332956"/>
  </r>
  <r>
    <n v="4"/>
    <s v="Region IV - Southeast"/>
    <x v="19"/>
    <s v="MS"/>
    <x v="116"/>
    <n v="3"/>
    <x v="2"/>
    <n v="64334"/>
    <n v="112585"/>
    <n v="84917"/>
    <n v="148605"/>
    <n v="102160"/>
    <n v="178780"/>
    <n v="123889"/>
    <n v="216805"/>
    <n v="147386"/>
    <n v="257925"/>
    <n v="162562"/>
    <n v="284483"/>
    <n v="176834"/>
    <n v="309459"/>
  </r>
  <r>
    <n v="4"/>
    <s v="Region IV - Southeast"/>
    <x v="19"/>
    <s v="MS"/>
    <x v="116"/>
    <n v="4"/>
    <x v="3"/>
    <n v="62797"/>
    <n v="100475"/>
    <n v="87915"/>
    <n v="140664"/>
    <n v="113034"/>
    <n v="180854"/>
    <n v="150712"/>
    <n v="241139"/>
    <n v="188390"/>
    <n v="301424"/>
    <n v="213508"/>
    <n v="341613"/>
    <n v="238627"/>
    <n v="381803"/>
  </r>
  <r>
    <n v="4"/>
    <s v="Region IV - Southeast"/>
    <x v="19"/>
    <s v="MS"/>
    <x v="117"/>
    <n v="1"/>
    <x v="0"/>
    <n v="69089"/>
    <n v="120906"/>
    <n v="90946"/>
    <n v="159155"/>
    <n v="109089"/>
    <n v="190906"/>
    <n v="131535"/>
    <n v="230187"/>
    <n v="155016"/>
    <n v="271278"/>
    <n v="169475"/>
    <n v="296581"/>
    <n v="182404"/>
    <n v="319207"/>
  </r>
  <r>
    <n v="4"/>
    <s v="Region IV - Southeast"/>
    <x v="19"/>
    <s v="MS"/>
    <x v="117"/>
    <n v="2"/>
    <x v="1"/>
    <n v="54303"/>
    <n v="95030"/>
    <n v="75004"/>
    <n v="131256"/>
    <n v="95117"/>
    <n v="166455"/>
    <n v="124199"/>
    <n v="217348"/>
    <n v="154823"/>
    <n v="270941"/>
    <n v="174281"/>
    <n v="304992"/>
    <n v="193465"/>
    <n v="338563"/>
  </r>
  <r>
    <n v="4"/>
    <s v="Region IV - Southeast"/>
    <x v="19"/>
    <s v="MS"/>
    <x v="117"/>
    <n v="3"/>
    <x v="2"/>
    <n v="65253"/>
    <n v="114192"/>
    <n v="86091"/>
    <n v="150659"/>
    <n v="103515"/>
    <n v="181151"/>
    <n v="125430"/>
    <n v="219503"/>
    <n v="149182"/>
    <n v="261068"/>
    <n v="164521"/>
    <n v="287911"/>
    <n v="178936"/>
    <n v="313137"/>
  </r>
  <r>
    <n v="4"/>
    <s v="Region IV - Southeast"/>
    <x v="19"/>
    <s v="MS"/>
    <x v="117"/>
    <n v="4"/>
    <x v="3"/>
    <n v="63591"/>
    <n v="101745"/>
    <n v="89027"/>
    <n v="142443"/>
    <n v="114463"/>
    <n v="183141"/>
    <n v="152618"/>
    <n v="244189"/>
    <n v="190772"/>
    <n v="305236"/>
    <n v="216209"/>
    <n v="345934"/>
    <n v="241645"/>
    <n v="386632"/>
  </r>
  <r>
    <n v="4"/>
    <s v="Region IV - Southeast"/>
    <x v="19"/>
    <s v="MS"/>
    <x v="118"/>
    <n v="1"/>
    <x v="0"/>
    <n v="67340"/>
    <n v="117845"/>
    <n v="88679"/>
    <n v="155189"/>
    <n v="106426"/>
    <n v="186246"/>
    <n v="128420"/>
    <n v="224735"/>
    <n v="151366"/>
    <n v="264890"/>
    <n v="165489"/>
    <n v="289607"/>
    <n v="178121"/>
    <n v="311711"/>
  </r>
  <r>
    <n v="4"/>
    <s v="Region IV - Southeast"/>
    <x v="19"/>
    <s v="MS"/>
    <x v="118"/>
    <n v="2"/>
    <x v="1"/>
    <n v="52802"/>
    <n v="92403"/>
    <n v="72914"/>
    <n v="127599"/>
    <n v="92445"/>
    <n v="161779"/>
    <n v="120666"/>
    <n v="211166"/>
    <n v="150413"/>
    <n v="263222"/>
    <n v="169296"/>
    <n v="296268"/>
    <n v="187908"/>
    <n v="328839"/>
  </r>
  <r>
    <n v="4"/>
    <s v="Region IV - Southeast"/>
    <x v="19"/>
    <s v="MS"/>
    <x v="118"/>
    <n v="3"/>
    <x v="2"/>
    <n v="63547"/>
    <n v="111208"/>
    <n v="83880"/>
    <n v="146790"/>
    <n v="100916"/>
    <n v="176602"/>
    <n v="122385"/>
    <n v="214174"/>
    <n v="145599"/>
    <n v="254798"/>
    <n v="160592"/>
    <n v="281036"/>
    <n v="174693"/>
    <n v="305712"/>
  </r>
  <r>
    <n v="4"/>
    <s v="Region IV - Southeast"/>
    <x v="19"/>
    <s v="MS"/>
    <x v="118"/>
    <n v="4"/>
    <x v="3"/>
    <n v="62034"/>
    <n v="99254"/>
    <n v="86847"/>
    <n v="138955"/>
    <n v="111661"/>
    <n v="178657"/>
    <n v="148881"/>
    <n v="238209"/>
    <n v="186101"/>
    <n v="297762"/>
    <n v="210915"/>
    <n v="337463"/>
    <n v="235728"/>
    <n v="377165"/>
  </r>
  <r>
    <n v="4"/>
    <s v="Region IV - Southeast"/>
    <x v="19"/>
    <s v="MS"/>
    <x v="119"/>
    <n v="1"/>
    <x v="0"/>
    <n v="80353"/>
    <n v="140617"/>
    <n v="105736"/>
    <n v="185038"/>
    <n v="126776"/>
    <n v="221858"/>
    <n v="152767"/>
    <n v="267342"/>
    <n v="180016"/>
    <n v="315029"/>
    <n v="196803"/>
    <n v="344405"/>
    <n v="211810"/>
    <n v="370667"/>
  </r>
  <r>
    <n v="4"/>
    <s v="Region IV - Southeast"/>
    <x v="19"/>
    <s v="MS"/>
    <x v="119"/>
    <n v="2"/>
    <x v="1"/>
    <n v="63280"/>
    <n v="110740"/>
    <n v="87419"/>
    <n v="152983"/>
    <n v="110883"/>
    <n v="194045"/>
    <n v="144827"/>
    <n v="253448"/>
    <n v="180546"/>
    <n v="315955"/>
    <n v="203256"/>
    <n v="355698"/>
    <n v="225651"/>
    <n v="394889"/>
  </r>
  <r>
    <n v="4"/>
    <s v="Region IV - Southeast"/>
    <x v="19"/>
    <s v="MS"/>
    <x v="119"/>
    <n v="3"/>
    <x v="2"/>
    <n v="75943"/>
    <n v="132899"/>
    <n v="100155"/>
    <n v="175272"/>
    <n v="120368"/>
    <n v="210644"/>
    <n v="145750"/>
    <n v="255062"/>
    <n v="173310"/>
    <n v="303293"/>
    <n v="191108"/>
    <n v="334439"/>
    <n v="207823"/>
    <n v="363691"/>
  </r>
  <r>
    <n v="4"/>
    <s v="Region IV - Southeast"/>
    <x v="19"/>
    <s v="MS"/>
    <x v="119"/>
    <n v="4"/>
    <x v="3"/>
    <n v="73905"/>
    <n v="118249"/>
    <n v="103467"/>
    <n v="165548"/>
    <n v="133030"/>
    <n v="212847"/>
    <n v="177373"/>
    <n v="283797"/>
    <n v="221716"/>
    <n v="354746"/>
    <n v="251278"/>
    <n v="402045"/>
    <n v="280840"/>
    <n v="449344"/>
  </r>
  <r>
    <n v="4"/>
    <s v="Region IV - Southeast"/>
    <x v="19"/>
    <s v="MS"/>
    <x v="120"/>
    <n v="1"/>
    <x v="0"/>
    <n v="67624"/>
    <n v="118343"/>
    <n v="89104"/>
    <n v="155932"/>
    <n v="107011"/>
    <n v="187269"/>
    <n v="129255"/>
    <n v="226197"/>
    <n v="152380"/>
    <n v="266665"/>
    <n v="166605"/>
    <n v="291559"/>
    <n v="179330"/>
    <n v="313828"/>
  </r>
  <r>
    <n v="4"/>
    <s v="Region IV - Southeast"/>
    <x v="19"/>
    <s v="MS"/>
    <x v="120"/>
    <n v="2"/>
    <x v="1"/>
    <n v="52853"/>
    <n v="92493"/>
    <n v="72962"/>
    <n v="127684"/>
    <n v="92477"/>
    <n v="161836"/>
    <n v="120649"/>
    <n v="211136"/>
    <n v="150381"/>
    <n v="263167"/>
    <n v="169233"/>
    <n v="296158"/>
    <n v="187808"/>
    <n v="328663"/>
  </r>
  <r>
    <n v="4"/>
    <s v="Region IV - Southeast"/>
    <x v="19"/>
    <s v="MS"/>
    <x v="120"/>
    <n v="3"/>
    <x v="2"/>
    <n v="63743"/>
    <n v="111551"/>
    <n v="84193"/>
    <n v="147338"/>
    <n v="101372"/>
    <n v="177401"/>
    <n v="123080"/>
    <n v="215390"/>
    <n v="146479"/>
    <n v="256338"/>
    <n v="161594"/>
    <n v="282789"/>
    <n v="175822"/>
    <n v="307689"/>
  </r>
  <r>
    <n v="4"/>
    <s v="Region IV - Southeast"/>
    <x v="19"/>
    <s v="MS"/>
    <x v="120"/>
    <n v="4"/>
    <x v="3"/>
    <n v="62368"/>
    <n v="99789"/>
    <n v="87315"/>
    <n v="139705"/>
    <n v="112263"/>
    <n v="179620"/>
    <n v="149683"/>
    <n v="239494"/>
    <n v="187104"/>
    <n v="299367"/>
    <n v="212052"/>
    <n v="339283"/>
    <n v="236999"/>
    <n v="379198"/>
  </r>
  <r>
    <n v="4"/>
    <s v="Region IV - Southeast"/>
    <x v="20"/>
    <s v="NC"/>
    <x v="121"/>
    <n v="1"/>
    <x v="0"/>
    <n v="72698"/>
    <n v="127222"/>
    <n v="95741"/>
    <n v="167546"/>
    <n v="114908"/>
    <n v="201088"/>
    <n v="138666"/>
    <n v="242666"/>
    <n v="163446"/>
    <n v="286031"/>
    <n v="178698"/>
    <n v="312721"/>
    <n v="192338"/>
    <n v="336591"/>
  </r>
  <r>
    <n v="4"/>
    <s v="Region IV - Southeast"/>
    <x v="20"/>
    <s v="NC"/>
    <x v="121"/>
    <n v="2"/>
    <x v="1"/>
    <n v="56987"/>
    <n v="99727"/>
    <n v="78691"/>
    <n v="137709"/>
    <n v="99767"/>
    <n v="174592"/>
    <n v="130217"/>
    <n v="227880"/>
    <n v="162317"/>
    <n v="284055"/>
    <n v="182693"/>
    <n v="319712"/>
    <n v="202775"/>
    <n v="354856"/>
  </r>
  <r>
    <n v="4"/>
    <s v="Region IV - Southeast"/>
    <x v="20"/>
    <s v="NC"/>
    <x v="121"/>
    <n v="3"/>
    <x v="2"/>
    <n v="68597"/>
    <n v="120044"/>
    <n v="90551"/>
    <n v="158464"/>
    <n v="108949"/>
    <n v="190660"/>
    <n v="132140"/>
    <n v="231246"/>
    <n v="157210"/>
    <n v="275117"/>
    <n v="173402"/>
    <n v="303453"/>
    <n v="188631"/>
    <n v="330104"/>
  </r>
  <r>
    <n v="4"/>
    <s v="Region IV - Southeast"/>
    <x v="20"/>
    <s v="NC"/>
    <x v="121"/>
    <n v="4"/>
    <x v="3"/>
    <n v="66977"/>
    <n v="107163"/>
    <n v="93767"/>
    <n v="150028"/>
    <n v="120558"/>
    <n v="192893"/>
    <n v="160744"/>
    <n v="257191"/>
    <n v="200930"/>
    <n v="321488"/>
    <n v="227721"/>
    <n v="364353"/>
    <n v="254512"/>
    <n v="407219"/>
  </r>
  <r>
    <n v="4"/>
    <s v="Region IV - Southeast"/>
    <x v="20"/>
    <s v="NC"/>
    <x v="122"/>
    <n v="1"/>
    <x v="0"/>
    <n v="73332"/>
    <n v="128331"/>
    <n v="96490"/>
    <n v="168857"/>
    <n v="115678"/>
    <n v="202436"/>
    <n v="139372"/>
    <n v="243902"/>
    <n v="164228"/>
    <n v="287399"/>
    <n v="179541"/>
    <n v="314197"/>
    <n v="193230"/>
    <n v="338153"/>
  </r>
  <r>
    <n v="4"/>
    <s v="Region IV - Southeast"/>
    <x v="20"/>
    <s v="NC"/>
    <x v="122"/>
    <n v="2"/>
    <x v="1"/>
    <n v="57779"/>
    <n v="101112"/>
    <n v="79822"/>
    <n v="139689"/>
    <n v="101252"/>
    <n v="177192"/>
    <n v="132258"/>
    <n v="231452"/>
    <n v="164878"/>
    <n v="288537"/>
    <n v="185622"/>
    <n v="324839"/>
    <n v="206079"/>
    <n v="360639"/>
  </r>
  <r>
    <n v="4"/>
    <s v="Region IV - Southeast"/>
    <x v="20"/>
    <s v="NC"/>
    <x v="122"/>
    <n v="3"/>
    <x v="2"/>
    <n v="69319"/>
    <n v="121308"/>
    <n v="91411"/>
    <n v="159970"/>
    <n v="109847"/>
    <n v="192231"/>
    <n v="132987"/>
    <n v="232727"/>
    <n v="158125"/>
    <n v="276720"/>
    <n v="174359"/>
    <n v="305128"/>
    <n v="189603"/>
    <n v="331805"/>
  </r>
  <r>
    <n v="4"/>
    <s v="Region IV - Southeast"/>
    <x v="20"/>
    <s v="NC"/>
    <x v="122"/>
    <n v="4"/>
    <x v="3"/>
    <n v="67437"/>
    <n v="107898"/>
    <n v="94411"/>
    <n v="151058"/>
    <n v="121386"/>
    <n v="194217"/>
    <n v="161848"/>
    <n v="258956"/>
    <n v="202310"/>
    <n v="323695"/>
    <n v="229284"/>
    <n v="366855"/>
    <n v="256259"/>
    <n v="410014"/>
  </r>
  <r>
    <n v="4"/>
    <s v="Region IV - Southeast"/>
    <x v="20"/>
    <s v="NC"/>
    <x v="123"/>
    <n v="1"/>
    <x v="0"/>
    <n v="72873"/>
    <n v="127527"/>
    <n v="95903"/>
    <n v="167830"/>
    <n v="115000"/>
    <n v="201250"/>
    <n v="138602"/>
    <n v="242553"/>
    <n v="163330"/>
    <n v="285827"/>
    <n v="178562"/>
    <n v="312483"/>
    <n v="192179"/>
    <n v="336314"/>
  </r>
  <r>
    <n v="4"/>
    <s v="Region IV - Southeast"/>
    <x v="20"/>
    <s v="NC"/>
    <x v="123"/>
    <n v="2"/>
    <x v="1"/>
    <n v="57357"/>
    <n v="100375"/>
    <n v="79232"/>
    <n v="138656"/>
    <n v="100494"/>
    <n v="175864"/>
    <n v="131246"/>
    <n v="229681"/>
    <n v="163614"/>
    <n v="286324"/>
    <n v="184189"/>
    <n v="322331"/>
    <n v="204477"/>
    <n v="357835"/>
  </r>
  <r>
    <n v="4"/>
    <s v="Region IV - Southeast"/>
    <x v="20"/>
    <s v="NC"/>
    <x v="123"/>
    <n v="3"/>
    <x v="2"/>
    <n v="68860"/>
    <n v="120505"/>
    <n v="90825"/>
    <n v="158943"/>
    <n v="109169"/>
    <n v="191046"/>
    <n v="132216"/>
    <n v="231378"/>
    <n v="157228"/>
    <n v="275148"/>
    <n v="173379"/>
    <n v="303414"/>
    <n v="188552"/>
    <n v="329965"/>
  </r>
  <r>
    <n v="4"/>
    <s v="Region IV - Southeast"/>
    <x v="20"/>
    <s v="NC"/>
    <x v="123"/>
    <n v="4"/>
    <x v="3"/>
    <n v="67039"/>
    <n v="107263"/>
    <n v="93855"/>
    <n v="150168"/>
    <n v="120671"/>
    <n v="193074"/>
    <n v="160895"/>
    <n v="257431"/>
    <n v="201118"/>
    <n v="321789"/>
    <n v="227934"/>
    <n v="364694"/>
    <n v="254750"/>
    <n v="407600"/>
  </r>
  <r>
    <n v="4"/>
    <s v="Region IV - Southeast"/>
    <x v="20"/>
    <s v="NC"/>
    <x v="124"/>
    <n v="1"/>
    <x v="0"/>
    <n v="69089"/>
    <n v="120906"/>
    <n v="90946"/>
    <n v="159155"/>
    <n v="109089"/>
    <n v="190906"/>
    <n v="131535"/>
    <n v="230187"/>
    <n v="155016"/>
    <n v="271278"/>
    <n v="169475"/>
    <n v="296581"/>
    <n v="182404"/>
    <n v="319207"/>
  </r>
  <r>
    <n v="4"/>
    <s v="Region IV - Southeast"/>
    <x v="20"/>
    <s v="NC"/>
    <x v="124"/>
    <n v="2"/>
    <x v="1"/>
    <n v="54303"/>
    <n v="95030"/>
    <n v="75004"/>
    <n v="131256"/>
    <n v="95117"/>
    <n v="166455"/>
    <n v="124199"/>
    <n v="217348"/>
    <n v="154823"/>
    <n v="270941"/>
    <n v="174281"/>
    <n v="304992"/>
    <n v="193465"/>
    <n v="338563"/>
  </r>
  <r>
    <n v="4"/>
    <s v="Region IV - Southeast"/>
    <x v="20"/>
    <s v="NC"/>
    <x v="124"/>
    <n v="3"/>
    <x v="2"/>
    <n v="65253"/>
    <n v="114192"/>
    <n v="86091"/>
    <n v="150659"/>
    <n v="103515"/>
    <n v="181151"/>
    <n v="125430"/>
    <n v="219503"/>
    <n v="149182"/>
    <n v="261068"/>
    <n v="164521"/>
    <n v="287911"/>
    <n v="178936"/>
    <n v="313137"/>
  </r>
  <r>
    <n v="4"/>
    <s v="Region IV - Southeast"/>
    <x v="20"/>
    <s v="NC"/>
    <x v="124"/>
    <n v="4"/>
    <x v="3"/>
    <n v="63591"/>
    <n v="101745"/>
    <n v="89027"/>
    <n v="142443"/>
    <n v="114463"/>
    <n v="183141"/>
    <n v="152618"/>
    <n v="244189"/>
    <n v="190772"/>
    <n v="305236"/>
    <n v="216209"/>
    <n v="345934"/>
    <n v="241645"/>
    <n v="386632"/>
  </r>
  <r>
    <n v="4"/>
    <s v="Region IV - Southeast"/>
    <x v="20"/>
    <s v="NC"/>
    <x v="125"/>
    <n v="1"/>
    <x v="0"/>
    <n v="73966"/>
    <n v="129440"/>
    <n v="97239"/>
    <n v="170168"/>
    <n v="116447"/>
    <n v="203783"/>
    <n v="140078"/>
    <n v="245137"/>
    <n v="165010"/>
    <n v="288767"/>
    <n v="180384"/>
    <n v="315672"/>
    <n v="194123"/>
    <n v="339714"/>
  </r>
  <r>
    <n v="4"/>
    <s v="Region IV - Southeast"/>
    <x v="20"/>
    <s v="NC"/>
    <x v="125"/>
    <n v="2"/>
    <x v="1"/>
    <n v="58570"/>
    <n v="102498"/>
    <n v="80954"/>
    <n v="141670"/>
    <n v="102738"/>
    <n v="179791"/>
    <n v="134299"/>
    <n v="235023"/>
    <n v="167439"/>
    <n v="293018"/>
    <n v="188552"/>
    <n v="329966"/>
    <n v="209384"/>
    <n v="366422"/>
  </r>
  <r>
    <n v="4"/>
    <s v="Region IV - Southeast"/>
    <x v="20"/>
    <s v="NC"/>
    <x v="125"/>
    <n v="3"/>
    <x v="2"/>
    <n v="70041"/>
    <n v="122572"/>
    <n v="92272"/>
    <n v="161476"/>
    <n v="110744"/>
    <n v="193803"/>
    <n v="133833"/>
    <n v="234208"/>
    <n v="159041"/>
    <n v="278322"/>
    <n v="175316"/>
    <n v="306803"/>
    <n v="190575"/>
    <n v="333506"/>
  </r>
  <r>
    <n v="4"/>
    <s v="Region IV - Southeast"/>
    <x v="20"/>
    <s v="NC"/>
    <x v="125"/>
    <n v="4"/>
    <x v="3"/>
    <n v="67896"/>
    <n v="108634"/>
    <n v="95055"/>
    <n v="152088"/>
    <n v="122213"/>
    <n v="195541"/>
    <n v="162951"/>
    <n v="260722"/>
    <n v="203689"/>
    <n v="325902"/>
    <n v="230848"/>
    <n v="369356"/>
    <n v="258006"/>
    <n v="412810"/>
  </r>
  <r>
    <n v="4"/>
    <s v="Region IV - Southeast"/>
    <x v="20"/>
    <s v="NC"/>
    <x v="126"/>
    <n v="1"/>
    <x v="0"/>
    <n v="73617"/>
    <n v="128829"/>
    <n v="96914"/>
    <n v="169600"/>
    <n v="116262"/>
    <n v="203459"/>
    <n v="140208"/>
    <n v="245364"/>
    <n v="165242"/>
    <n v="289174"/>
    <n v="180656"/>
    <n v="316149"/>
    <n v="194440"/>
    <n v="340270"/>
  </r>
  <r>
    <n v="4"/>
    <s v="Region IV - Southeast"/>
    <x v="20"/>
    <s v="NC"/>
    <x v="126"/>
    <n v="2"/>
    <x v="1"/>
    <n v="57830"/>
    <n v="101202"/>
    <n v="79871"/>
    <n v="139774"/>
    <n v="101285"/>
    <n v="177248"/>
    <n v="132241"/>
    <n v="231421"/>
    <n v="164847"/>
    <n v="288482"/>
    <n v="185559"/>
    <n v="324729"/>
    <n v="205979"/>
    <n v="360463"/>
  </r>
  <r>
    <n v="4"/>
    <s v="Region IV - Southeast"/>
    <x v="20"/>
    <s v="NC"/>
    <x v="126"/>
    <n v="3"/>
    <x v="2"/>
    <n v="69515"/>
    <n v="121652"/>
    <n v="91724"/>
    <n v="160518"/>
    <n v="110303"/>
    <n v="193031"/>
    <n v="133682"/>
    <n v="233944"/>
    <n v="159006"/>
    <n v="278260"/>
    <n v="175360"/>
    <n v="306881"/>
    <n v="190732"/>
    <n v="333782"/>
  </r>
  <r>
    <n v="4"/>
    <s v="Region IV - Southeast"/>
    <x v="20"/>
    <s v="NC"/>
    <x v="126"/>
    <n v="4"/>
    <x v="3"/>
    <n v="67771"/>
    <n v="108434"/>
    <n v="94879"/>
    <n v="151807"/>
    <n v="121988"/>
    <n v="195180"/>
    <n v="162650"/>
    <n v="260241"/>
    <n v="203313"/>
    <n v="325301"/>
    <n v="230421"/>
    <n v="368674"/>
    <n v="257530"/>
    <n v="412047"/>
  </r>
  <r>
    <n v="4"/>
    <s v="Region IV - Southeast"/>
    <x v="20"/>
    <s v="NC"/>
    <x v="127"/>
    <n v="1"/>
    <x v="0"/>
    <n v="73332"/>
    <n v="128331"/>
    <n v="96490"/>
    <n v="168857"/>
    <n v="115678"/>
    <n v="202436"/>
    <n v="139372"/>
    <n v="243902"/>
    <n v="164228"/>
    <n v="287399"/>
    <n v="179541"/>
    <n v="314197"/>
    <n v="193230"/>
    <n v="338153"/>
  </r>
  <r>
    <n v="4"/>
    <s v="Region IV - Southeast"/>
    <x v="20"/>
    <s v="NC"/>
    <x v="127"/>
    <n v="2"/>
    <x v="1"/>
    <n v="57779"/>
    <n v="101112"/>
    <n v="79822"/>
    <n v="139689"/>
    <n v="101252"/>
    <n v="177192"/>
    <n v="132258"/>
    <n v="231452"/>
    <n v="164878"/>
    <n v="288537"/>
    <n v="185622"/>
    <n v="324839"/>
    <n v="206079"/>
    <n v="360639"/>
  </r>
  <r>
    <n v="4"/>
    <s v="Region IV - Southeast"/>
    <x v="20"/>
    <s v="NC"/>
    <x v="127"/>
    <n v="3"/>
    <x v="2"/>
    <n v="69319"/>
    <n v="121308"/>
    <n v="91411"/>
    <n v="159970"/>
    <n v="109847"/>
    <n v="192231"/>
    <n v="132987"/>
    <n v="232727"/>
    <n v="158125"/>
    <n v="276720"/>
    <n v="174359"/>
    <n v="305128"/>
    <n v="189603"/>
    <n v="331805"/>
  </r>
  <r>
    <n v="4"/>
    <s v="Region IV - Southeast"/>
    <x v="20"/>
    <s v="NC"/>
    <x v="127"/>
    <n v="4"/>
    <x v="3"/>
    <n v="67437"/>
    <n v="107898"/>
    <n v="94411"/>
    <n v="151058"/>
    <n v="121386"/>
    <n v="194217"/>
    <n v="161848"/>
    <n v="258956"/>
    <n v="202310"/>
    <n v="323695"/>
    <n v="229284"/>
    <n v="366855"/>
    <n v="256259"/>
    <n v="410014"/>
  </r>
  <r>
    <n v="4"/>
    <s v="Region IV - Southeast"/>
    <x v="20"/>
    <s v="NC"/>
    <x v="128"/>
    <n v="1"/>
    <x v="0"/>
    <n v="88117"/>
    <n v="154204"/>
    <n v="115994"/>
    <n v="202989"/>
    <n v="139136"/>
    <n v="243488"/>
    <n v="167768"/>
    <n v="293593"/>
    <n v="197717"/>
    <n v="346005"/>
    <n v="216159"/>
    <n v="378279"/>
    <n v="232650"/>
    <n v="407137"/>
  </r>
  <r>
    <n v="4"/>
    <s v="Region IV - Southeast"/>
    <x v="20"/>
    <s v="NC"/>
    <x v="128"/>
    <n v="2"/>
    <x v="1"/>
    <n v="69254"/>
    <n v="121195"/>
    <n v="95654"/>
    <n v="167394"/>
    <n v="121304"/>
    <n v="212282"/>
    <n v="158391"/>
    <n v="277184"/>
    <n v="197446"/>
    <n v="345531"/>
    <n v="222260"/>
    <n v="388955"/>
    <n v="246724"/>
    <n v="431767"/>
  </r>
  <r>
    <n v="4"/>
    <s v="Region IV - Southeast"/>
    <x v="20"/>
    <s v="NC"/>
    <x v="128"/>
    <n v="3"/>
    <x v="2"/>
    <n v="83222"/>
    <n v="145638"/>
    <n v="109799"/>
    <n v="192149"/>
    <n v="132024"/>
    <n v="231041"/>
    <n v="159979"/>
    <n v="279963"/>
    <n v="190273"/>
    <n v="332978"/>
    <n v="209838"/>
    <n v="367217"/>
    <n v="228225"/>
    <n v="399393"/>
  </r>
  <r>
    <n v="4"/>
    <s v="Region IV - Southeast"/>
    <x v="20"/>
    <s v="NC"/>
    <x v="128"/>
    <n v="4"/>
    <x v="3"/>
    <n v="81106"/>
    <n v="129769"/>
    <n v="113548"/>
    <n v="181677"/>
    <n v="145990"/>
    <n v="233584"/>
    <n v="194654"/>
    <n v="311446"/>
    <n v="243317"/>
    <n v="389307"/>
    <n v="275759"/>
    <n v="441215"/>
    <n v="308202"/>
    <n v="493123"/>
  </r>
  <r>
    <n v="4"/>
    <s v="Region IV - Southeast"/>
    <x v="20"/>
    <s v="NC"/>
    <x v="129"/>
    <n v="1"/>
    <x v="0"/>
    <n v="72588"/>
    <n v="127030"/>
    <n v="95478"/>
    <n v="167087"/>
    <n v="114415"/>
    <n v="200227"/>
    <n v="137766"/>
    <n v="241091"/>
    <n v="162316"/>
    <n v="284053"/>
    <n v="177446"/>
    <n v="310531"/>
    <n v="190970"/>
    <n v="334197"/>
  </r>
  <r>
    <n v="4"/>
    <s v="Region IV - Southeast"/>
    <x v="20"/>
    <s v="NC"/>
    <x v="129"/>
    <n v="2"/>
    <x v="1"/>
    <n v="57305"/>
    <n v="100285"/>
    <n v="79184"/>
    <n v="138571"/>
    <n v="100461"/>
    <n v="175807"/>
    <n v="131264"/>
    <n v="229712"/>
    <n v="163645"/>
    <n v="286379"/>
    <n v="184252"/>
    <n v="322441"/>
    <n v="204578"/>
    <n v="358011"/>
  </r>
  <r>
    <n v="4"/>
    <s v="Region IV - Southeast"/>
    <x v="20"/>
    <s v="NC"/>
    <x v="129"/>
    <n v="3"/>
    <x v="2"/>
    <n v="68663"/>
    <n v="120161"/>
    <n v="90512"/>
    <n v="158395"/>
    <n v="108713"/>
    <n v="190247"/>
    <n v="131521"/>
    <n v="230161"/>
    <n v="156347"/>
    <n v="273608"/>
    <n v="172378"/>
    <n v="301661"/>
    <n v="187422"/>
    <n v="327988"/>
  </r>
  <r>
    <n v="4"/>
    <s v="Region IV - Southeast"/>
    <x v="20"/>
    <s v="NC"/>
    <x v="129"/>
    <n v="4"/>
    <x v="3"/>
    <n v="66705"/>
    <n v="106728"/>
    <n v="93387"/>
    <n v="149419"/>
    <n v="120069"/>
    <n v="192110"/>
    <n v="160092"/>
    <n v="256147"/>
    <n v="200115"/>
    <n v="320184"/>
    <n v="226797"/>
    <n v="362875"/>
    <n v="253479"/>
    <n v="405566"/>
  </r>
  <r>
    <n v="4"/>
    <s v="Region IV - Southeast"/>
    <x v="21"/>
    <s v="SC"/>
    <x v="130"/>
    <n v="1"/>
    <x v="0"/>
    <n v="77640"/>
    <n v="135870"/>
    <n v="101934"/>
    <n v="178384"/>
    <n v="121866"/>
    <n v="213265"/>
    <n v="146245"/>
    <n v="255928"/>
    <n v="172193"/>
    <n v="301338"/>
    <n v="188219"/>
    <n v="329384"/>
    <n v="202530"/>
    <n v="354427"/>
  </r>
  <r>
    <n v="4"/>
    <s v="Region IV - Southeast"/>
    <x v="21"/>
    <s v="SC"/>
    <x v="130"/>
    <n v="2"/>
    <x v="1"/>
    <n v="61943"/>
    <n v="108400"/>
    <n v="85676"/>
    <n v="149933"/>
    <n v="108808"/>
    <n v="190415"/>
    <n v="142393"/>
    <n v="249188"/>
    <n v="177557"/>
    <n v="310724"/>
    <n v="200018"/>
    <n v="350032"/>
    <n v="222199"/>
    <n v="388849"/>
  </r>
  <r>
    <n v="4"/>
    <s v="Region IV - Southeast"/>
    <x v="21"/>
    <s v="SC"/>
    <x v="130"/>
    <n v="3"/>
    <x v="2"/>
    <n v="73715"/>
    <n v="129001"/>
    <n v="96967"/>
    <n v="169692"/>
    <n v="116163"/>
    <n v="203285"/>
    <n v="139999"/>
    <n v="244999"/>
    <n v="166225"/>
    <n v="290894"/>
    <n v="183151"/>
    <n v="320514"/>
    <n v="198982"/>
    <n v="348218"/>
  </r>
  <r>
    <n v="4"/>
    <s v="Region IV - Southeast"/>
    <x v="21"/>
    <s v="SC"/>
    <x v="130"/>
    <n v="4"/>
    <x v="3"/>
    <n v="71073"/>
    <n v="113717"/>
    <n v="99503"/>
    <n v="159204"/>
    <n v="127932"/>
    <n v="204691"/>
    <n v="170576"/>
    <n v="272921"/>
    <n v="213220"/>
    <n v="341151"/>
    <n v="241649"/>
    <n v="386638"/>
    <n v="270078"/>
    <n v="432125"/>
  </r>
  <r>
    <n v="4"/>
    <s v="Region IV - Southeast"/>
    <x v="21"/>
    <s v="SC"/>
    <x v="131"/>
    <n v="1"/>
    <x v="0"/>
    <n v="71845"/>
    <n v="125728"/>
    <n v="94467"/>
    <n v="165317"/>
    <n v="113153"/>
    <n v="198018"/>
    <n v="136160"/>
    <n v="238280"/>
    <n v="160404"/>
    <n v="280706"/>
    <n v="175351"/>
    <n v="306865"/>
    <n v="188709"/>
    <n v="330241"/>
  </r>
  <r>
    <n v="4"/>
    <s v="Region IV - Southeast"/>
    <x v="21"/>
    <s v="SC"/>
    <x v="131"/>
    <n v="2"/>
    <x v="1"/>
    <n v="56832"/>
    <n v="99457"/>
    <n v="78545"/>
    <n v="137453"/>
    <n v="99670"/>
    <n v="174423"/>
    <n v="130269"/>
    <n v="227971"/>
    <n v="162412"/>
    <n v="284221"/>
    <n v="182881"/>
    <n v="320042"/>
    <n v="203077"/>
    <n v="355384"/>
  </r>
  <r>
    <n v="4"/>
    <s v="Region IV - Southeast"/>
    <x v="21"/>
    <s v="SC"/>
    <x v="131"/>
    <n v="3"/>
    <x v="2"/>
    <n v="68008"/>
    <n v="119014"/>
    <n v="89612"/>
    <n v="156820"/>
    <n v="107579"/>
    <n v="188262"/>
    <n v="130055"/>
    <n v="227596"/>
    <n v="154569"/>
    <n v="270496"/>
    <n v="170397"/>
    <n v="298195"/>
    <n v="185241"/>
    <n v="324172"/>
  </r>
  <r>
    <n v="4"/>
    <s v="Region IV - Southeast"/>
    <x v="21"/>
    <s v="SC"/>
    <x v="131"/>
    <n v="4"/>
    <x v="3"/>
    <n v="65973"/>
    <n v="105558"/>
    <n v="92363"/>
    <n v="147781"/>
    <n v="118752"/>
    <n v="190004"/>
    <n v="158336"/>
    <n v="253338"/>
    <n v="197920"/>
    <n v="316673"/>
    <n v="224310"/>
    <n v="358896"/>
    <n v="250699"/>
    <n v="401119"/>
  </r>
  <r>
    <n v="4"/>
    <s v="Region IV - Southeast"/>
    <x v="21"/>
    <s v="SC"/>
    <x v="132"/>
    <n v="1"/>
    <x v="0"/>
    <n v="70118"/>
    <n v="122706"/>
    <n v="92382"/>
    <n v="161668"/>
    <n v="110936"/>
    <n v="194138"/>
    <n v="133977"/>
    <n v="234460"/>
    <n v="157942"/>
    <n v="276399"/>
    <n v="172685"/>
    <n v="302199"/>
    <n v="185874"/>
    <n v="325279"/>
  </r>
  <r>
    <n v="4"/>
    <s v="Region IV - Southeast"/>
    <x v="21"/>
    <s v="SC"/>
    <x v="132"/>
    <n v="2"/>
    <x v="1"/>
    <n v="54828"/>
    <n v="95948"/>
    <n v="75691"/>
    <n v="132459"/>
    <n v="95941"/>
    <n v="167896"/>
    <n v="125176"/>
    <n v="219058"/>
    <n v="156025"/>
    <n v="273044"/>
    <n v="175589"/>
    <n v="307281"/>
    <n v="194865"/>
    <n v="341015"/>
  </r>
  <r>
    <n v="4"/>
    <s v="Region IV - Southeast"/>
    <x v="21"/>
    <s v="SC"/>
    <x v="132"/>
    <n v="3"/>
    <x v="2"/>
    <n v="66104"/>
    <n v="115683"/>
    <n v="87303"/>
    <n v="152781"/>
    <n v="105105"/>
    <n v="183934"/>
    <n v="127591"/>
    <n v="223285"/>
    <n v="151840"/>
    <n v="265720"/>
    <n v="167503"/>
    <n v="293131"/>
    <n v="182246"/>
    <n v="318931"/>
  </r>
  <r>
    <n v="4"/>
    <s v="Region IV - Southeast"/>
    <x v="21"/>
    <s v="SC"/>
    <x v="132"/>
    <n v="4"/>
    <x v="3"/>
    <n v="64657"/>
    <n v="103451"/>
    <n v="90519"/>
    <n v="144831"/>
    <n v="116382"/>
    <n v="186211"/>
    <n v="155176"/>
    <n v="248282"/>
    <n v="193970"/>
    <n v="310352"/>
    <n v="219833"/>
    <n v="351733"/>
    <n v="245696"/>
    <n v="393113"/>
  </r>
  <r>
    <n v="4"/>
    <s v="Region IV - Southeast"/>
    <x v="21"/>
    <s v="SC"/>
    <x v="133"/>
    <n v="1"/>
    <x v="0"/>
    <n v="70380"/>
    <n v="123164"/>
    <n v="92625"/>
    <n v="162094"/>
    <n v="111075"/>
    <n v="194381"/>
    <n v="133880"/>
    <n v="234290"/>
    <n v="157768"/>
    <n v="276094"/>
    <n v="172481"/>
    <n v="301842"/>
    <n v="185636"/>
    <n v="324863"/>
  </r>
  <r>
    <n v="4"/>
    <s v="Region IV - Southeast"/>
    <x v="21"/>
    <s v="SC"/>
    <x v="133"/>
    <n v="2"/>
    <x v="1"/>
    <n v="55383"/>
    <n v="96920"/>
    <n v="76503"/>
    <n v="133881"/>
    <n v="97030"/>
    <n v="169803"/>
    <n v="126719"/>
    <n v="221759"/>
    <n v="157970"/>
    <n v="276447"/>
    <n v="177833"/>
    <n v="311208"/>
    <n v="197419"/>
    <n v="345484"/>
  </r>
  <r>
    <n v="4"/>
    <s v="Region IV - Southeast"/>
    <x v="21"/>
    <s v="SC"/>
    <x v="133"/>
    <n v="3"/>
    <x v="2"/>
    <n v="66499"/>
    <n v="116373"/>
    <n v="87714"/>
    <n v="153500"/>
    <n v="105436"/>
    <n v="184513"/>
    <n v="127705"/>
    <n v="223483"/>
    <n v="151867"/>
    <n v="265767"/>
    <n v="167470"/>
    <n v="293072"/>
    <n v="182128"/>
    <n v="318724"/>
  </r>
  <r>
    <n v="4"/>
    <s v="Region IV - Southeast"/>
    <x v="21"/>
    <s v="SC"/>
    <x v="133"/>
    <n v="4"/>
    <x v="3"/>
    <n v="64751"/>
    <n v="103601"/>
    <n v="90651"/>
    <n v="145042"/>
    <n v="116551"/>
    <n v="186482"/>
    <n v="155402"/>
    <n v="248643"/>
    <n v="194252"/>
    <n v="310804"/>
    <n v="220153"/>
    <n v="352244"/>
    <n v="246053"/>
    <n v="393685"/>
  </r>
  <r>
    <n v="4"/>
    <s v="Region IV - Southeast"/>
    <x v="21"/>
    <s v="SC"/>
    <x v="134"/>
    <n v="1"/>
    <x v="0"/>
    <n v="78383"/>
    <n v="137171"/>
    <n v="102945"/>
    <n v="180154"/>
    <n v="123128"/>
    <n v="215474"/>
    <n v="147851"/>
    <n v="258739"/>
    <n v="174105"/>
    <n v="304684"/>
    <n v="190314"/>
    <n v="333050"/>
    <n v="204790"/>
    <n v="358383"/>
  </r>
  <r>
    <n v="4"/>
    <s v="Region IV - Southeast"/>
    <x v="21"/>
    <s v="SC"/>
    <x v="134"/>
    <n v="2"/>
    <x v="1"/>
    <n v="62416"/>
    <n v="109228"/>
    <n v="86315"/>
    <n v="151051"/>
    <n v="109599"/>
    <n v="191799"/>
    <n v="143388"/>
    <n v="250928"/>
    <n v="178790"/>
    <n v="312883"/>
    <n v="201389"/>
    <n v="352431"/>
    <n v="223701"/>
    <n v="391476"/>
  </r>
  <r>
    <n v="4"/>
    <s v="Region IV - Southeast"/>
    <x v="21"/>
    <s v="SC"/>
    <x v="134"/>
    <n v="3"/>
    <x v="2"/>
    <n v="74370"/>
    <n v="130148"/>
    <n v="97867"/>
    <n v="171267"/>
    <n v="117297"/>
    <n v="205270"/>
    <n v="141465"/>
    <n v="247564"/>
    <n v="168003"/>
    <n v="294005"/>
    <n v="185132"/>
    <n v="323981"/>
    <n v="201163"/>
    <n v="352035"/>
  </r>
  <r>
    <n v="4"/>
    <s v="Region IV - Southeast"/>
    <x v="21"/>
    <s v="SC"/>
    <x v="134"/>
    <n v="4"/>
    <x v="3"/>
    <n v="71805"/>
    <n v="114888"/>
    <n v="100527"/>
    <n v="160843"/>
    <n v="129249"/>
    <n v="206798"/>
    <n v="172331"/>
    <n v="275730"/>
    <n v="215414"/>
    <n v="344663"/>
    <n v="244136"/>
    <n v="390618"/>
    <n v="272858"/>
    <n v="436573"/>
  </r>
  <r>
    <n v="4"/>
    <s v="Region IV - Southeast"/>
    <x v="21"/>
    <s v="SC"/>
    <x v="135"/>
    <n v="1"/>
    <x v="0"/>
    <n v="72588"/>
    <n v="127030"/>
    <n v="95478"/>
    <n v="167087"/>
    <n v="114415"/>
    <n v="200227"/>
    <n v="137766"/>
    <n v="241091"/>
    <n v="162316"/>
    <n v="284053"/>
    <n v="177446"/>
    <n v="310531"/>
    <n v="190970"/>
    <n v="334197"/>
  </r>
  <r>
    <n v="4"/>
    <s v="Region IV - Southeast"/>
    <x v="21"/>
    <s v="SC"/>
    <x v="135"/>
    <n v="2"/>
    <x v="1"/>
    <n v="57305"/>
    <n v="100285"/>
    <n v="79184"/>
    <n v="138571"/>
    <n v="100461"/>
    <n v="175807"/>
    <n v="131264"/>
    <n v="229712"/>
    <n v="163645"/>
    <n v="286379"/>
    <n v="184252"/>
    <n v="322441"/>
    <n v="204578"/>
    <n v="358011"/>
  </r>
  <r>
    <n v="4"/>
    <s v="Region IV - Southeast"/>
    <x v="21"/>
    <s v="SC"/>
    <x v="135"/>
    <n v="3"/>
    <x v="2"/>
    <n v="68663"/>
    <n v="120161"/>
    <n v="90512"/>
    <n v="158395"/>
    <n v="108713"/>
    <n v="190247"/>
    <n v="131521"/>
    <n v="230161"/>
    <n v="156347"/>
    <n v="273608"/>
    <n v="172378"/>
    <n v="301661"/>
    <n v="187422"/>
    <n v="327988"/>
  </r>
  <r>
    <n v="4"/>
    <s v="Region IV - Southeast"/>
    <x v="21"/>
    <s v="SC"/>
    <x v="135"/>
    <n v="4"/>
    <x v="3"/>
    <n v="66705"/>
    <n v="106728"/>
    <n v="93387"/>
    <n v="149419"/>
    <n v="120069"/>
    <n v="192110"/>
    <n v="160092"/>
    <n v="256147"/>
    <n v="200115"/>
    <n v="320184"/>
    <n v="226797"/>
    <n v="362875"/>
    <n v="253479"/>
    <n v="405566"/>
  </r>
  <r>
    <n v="4"/>
    <s v="Region IV - Southeast"/>
    <x v="21"/>
    <s v="SC"/>
    <x v="136"/>
    <n v="1"/>
    <x v="0"/>
    <n v="69833"/>
    <n v="122208"/>
    <n v="91957"/>
    <n v="160925"/>
    <n v="110351"/>
    <n v="193115"/>
    <n v="133142"/>
    <n v="232998"/>
    <n v="156928"/>
    <n v="274624"/>
    <n v="171570"/>
    <n v="300247"/>
    <n v="184664"/>
    <n v="323163"/>
  </r>
  <r>
    <n v="4"/>
    <s v="Region IV - Southeast"/>
    <x v="21"/>
    <s v="SC"/>
    <x v="136"/>
    <n v="2"/>
    <x v="1"/>
    <n v="54776"/>
    <n v="95858"/>
    <n v="75642"/>
    <n v="132374"/>
    <n v="95908"/>
    <n v="167840"/>
    <n v="125193"/>
    <n v="219088"/>
    <n v="156057"/>
    <n v="273099"/>
    <n v="175652"/>
    <n v="307391"/>
    <n v="194966"/>
    <n v="341191"/>
  </r>
  <r>
    <n v="4"/>
    <s v="Region IV - Southeast"/>
    <x v="21"/>
    <s v="SC"/>
    <x v="136"/>
    <n v="3"/>
    <x v="2"/>
    <n v="65908"/>
    <n v="115339"/>
    <n v="86990"/>
    <n v="152233"/>
    <n v="104649"/>
    <n v="183135"/>
    <n v="126896"/>
    <n v="222068"/>
    <n v="150960"/>
    <n v="264179"/>
    <n v="166502"/>
    <n v="291378"/>
    <n v="181116"/>
    <n v="316954"/>
  </r>
  <r>
    <n v="4"/>
    <s v="Region IV - Southeast"/>
    <x v="21"/>
    <s v="SC"/>
    <x v="136"/>
    <n v="4"/>
    <x v="3"/>
    <n v="64322"/>
    <n v="102916"/>
    <n v="90051"/>
    <n v="144082"/>
    <n v="115780"/>
    <n v="185248"/>
    <n v="154374"/>
    <n v="246998"/>
    <n v="192967"/>
    <n v="308747"/>
    <n v="218696"/>
    <n v="349913"/>
    <n v="244425"/>
    <n v="391080"/>
  </r>
  <r>
    <n v="4"/>
    <s v="Region IV - Southeast"/>
    <x v="21"/>
    <s v="SC"/>
    <x v="137"/>
    <n v="1"/>
    <x v="0"/>
    <n v="71473"/>
    <n v="125077"/>
    <n v="93961"/>
    <n v="164432"/>
    <n v="112522"/>
    <n v="196914"/>
    <n v="135357"/>
    <n v="236874"/>
    <n v="159447"/>
    <n v="279033"/>
    <n v="174304"/>
    <n v="305032"/>
    <n v="187579"/>
    <n v="328263"/>
  </r>
  <r>
    <n v="4"/>
    <s v="Region IV - Southeast"/>
    <x v="21"/>
    <s v="SC"/>
    <x v="137"/>
    <n v="2"/>
    <x v="1"/>
    <n v="56596"/>
    <n v="99043"/>
    <n v="78225"/>
    <n v="136894"/>
    <n v="99275"/>
    <n v="173731"/>
    <n v="129772"/>
    <n v="227101"/>
    <n v="161795"/>
    <n v="283141"/>
    <n v="182196"/>
    <n v="318843"/>
    <n v="202326"/>
    <n v="354070"/>
  </r>
  <r>
    <n v="4"/>
    <s v="Region IV - Southeast"/>
    <x v="21"/>
    <s v="SC"/>
    <x v="137"/>
    <n v="3"/>
    <x v="2"/>
    <n v="67680"/>
    <n v="118440"/>
    <n v="89162"/>
    <n v="156033"/>
    <n v="107012"/>
    <n v="187270"/>
    <n v="129322"/>
    <n v="226313"/>
    <n v="153680"/>
    <n v="268941"/>
    <n v="169406"/>
    <n v="296461"/>
    <n v="184151"/>
    <n v="322264"/>
  </r>
  <r>
    <n v="4"/>
    <s v="Region IV - Southeast"/>
    <x v="21"/>
    <s v="SC"/>
    <x v="137"/>
    <n v="4"/>
    <x v="3"/>
    <n v="65608"/>
    <n v="104972"/>
    <n v="91851"/>
    <n v="146961"/>
    <n v="118094"/>
    <n v="188950"/>
    <n v="157458"/>
    <n v="251934"/>
    <n v="196823"/>
    <n v="314917"/>
    <n v="223066"/>
    <n v="356906"/>
    <n v="249309"/>
    <n v="398895"/>
  </r>
  <r>
    <n v="4"/>
    <s v="Region IV - Southeast"/>
    <x v="22"/>
    <s v="TN"/>
    <x v="138"/>
    <n v="1"/>
    <x v="0"/>
    <n v="72698"/>
    <n v="127222"/>
    <n v="95741"/>
    <n v="167546"/>
    <n v="114908"/>
    <n v="201088"/>
    <n v="138666"/>
    <n v="242666"/>
    <n v="163446"/>
    <n v="286031"/>
    <n v="178698"/>
    <n v="312721"/>
    <n v="192338"/>
    <n v="336591"/>
  </r>
  <r>
    <n v="4"/>
    <s v="Region IV - Southeast"/>
    <x v="22"/>
    <s v="TN"/>
    <x v="138"/>
    <n v="2"/>
    <x v="1"/>
    <n v="56987"/>
    <n v="99727"/>
    <n v="78691"/>
    <n v="137709"/>
    <n v="99767"/>
    <n v="174592"/>
    <n v="130217"/>
    <n v="227880"/>
    <n v="162317"/>
    <n v="284055"/>
    <n v="182693"/>
    <n v="319712"/>
    <n v="202775"/>
    <n v="354856"/>
  </r>
  <r>
    <n v="4"/>
    <s v="Region IV - Southeast"/>
    <x v="22"/>
    <s v="TN"/>
    <x v="138"/>
    <n v="3"/>
    <x v="2"/>
    <n v="68597"/>
    <n v="120044"/>
    <n v="90551"/>
    <n v="158464"/>
    <n v="108949"/>
    <n v="190660"/>
    <n v="132140"/>
    <n v="231246"/>
    <n v="157210"/>
    <n v="275117"/>
    <n v="173402"/>
    <n v="303453"/>
    <n v="188631"/>
    <n v="330104"/>
  </r>
  <r>
    <n v="4"/>
    <s v="Region IV - Southeast"/>
    <x v="22"/>
    <s v="TN"/>
    <x v="138"/>
    <n v="4"/>
    <x v="3"/>
    <n v="66977"/>
    <n v="107163"/>
    <n v="93767"/>
    <n v="150028"/>
    <n v="120558"/>
    <n v="192893"/>
    <n v="160744"/>
    <n v="257191"/>
    <n v="200930"/>
    <n v="321488"/>
    <n v="227721"/>
    <n v="364353"/>
    <n v="254512"/>
    <n v="407219"/>
  </r>
  <r>
    <n v="4"/>
    <s v="Region IV - Southeast"/>
    <x v="22"/>
    <s v="TN"/>
    <x v="139"/>
    <n v="1"/>
    <x v="0"/>
    <n v="73617"/>
    <n v="128829"/>
    <n v="96914"/>
    <n v="169600"/>
    <n v="116262"/>
    <n v="203459"/>
    <n v="140208"/>
    <n v="245364"/>
    <n v="165242"/>
    <n v="289174"/>
    <n v="180656"/>
    <n v="316149"/>
    <n v="194440"/>
    <n v="340270"/>
  </r>
  <r>
    <n v="4"/>
    <s v="Region IV - Southeast"/>
    <x v="22"/>
    <s v="TN"/>
    <x v="139"/>
    <n v="2"/>
    <x v="1"/>
    <n v="57830"/>
    <n v="101202"/>
    <n v="79871"/>
    <n v="139774"/>
    <n v="101285"/>
    <n v="177248"/>
    <n v="132241"/>
    <n v="231421"/>
    <n v="164847"/>
    <n v="288482"/>
    <n v="185559"/>
    <n v="324729"/>
    <n v="205979"/>
    <n v="360463"/>
  </r>
  <r>
    <n v="4"/>
    <s v="Region IV - Southeast"/>
    <x v="22"/>
    <s v="TN"/>
    <x v="139"/>
    <n v="3"/>
    <x v="2"/>
    <n v="69515"/>
    <n v="121652"/>
    <n v="91724"/>
    <n v="160518"/>
    <n v="110303"/>
    <n v="193031"/>
    <n v="133682"/>
    <n v="233944"/>
    <n v="159006"/>
    <n v="278260"/>
    <n v="175360"/>
    <n v="306881"/>
    <n v="190732"/>
    <n v="333782"/>
  </r>
  <r>
    <n v="4"/>
    <s v="Region IV - Southeast"/>
    <x v="22"/>
    <s v="TN"/>
    <x v="139"/>
    <n v="4"/>
    <x v="3"/>
    <n v="67771"/>
    <n v="108434"/>
    <n v="94879"/>
    <n v="151807"/>
    <n v="121988"/>
    <n v="195180"/>
    <n v="162650"/>
    <n v="260241"/>
    <n v="203313"/>
    <n v="325301"/>
    <n v="230421"/>
    <n v="368674"/>
    <n v="257530"/>
    <n v="412047"/>
  </r>
  <r>
    <n v="4"/>
    <s v="Region IV - Southeast"/>
    <x v="22"/>
    <s v="TN"/>
    <x v="140"/>
    <n v="1"/>
    <x v="0"/>
    <n v="79806"/>
    <n v="139660"/>
    <n v="105068"/>
    <n v="183869"/>
    <n v="126052"/>
    <n v="220591"/>
    <n v="152029"/>
    <n v="266050"/>
    <n v="179177"/>
    <n v="313559"/>
    <n v="195891"/>
    <n v="342810"/>
    <n v="210838"/>
    <n v="368967"/>
  </r>
  <r>
    <n v="4"/>
    <s v="Region IV - Southeast"/>
    <x v="22"/>
    <s v="TN"/>
    <x v="140"/>
    <n v="2"/>
    <x v="1"/>
    <n v="62673"/>
    <n v="109678"/>
    <n v="86558"/>
    <n v="151476"/>
    <n v="109761"/>
    <n v="192081"/>
    <n v="143301"/>
    <n v="250777"/>
    <n v="178633"/>
    <n v="312607"/>
    <n v="201075"/>
    <n v="351880"/>
    <n v="223198"/>
    <n v="390596"/>
  </r>
  <r>
    <n v="4"/>
    <s v="Region IV - Southeast"/>
    <x v="22"/>
    <s v="TN"/>
    <x v="140"/>
    <n v="3"/>
    <x v="2"/>
    <n v="75352"/>
    <n v="131866"/>
    <n v="99432"/>
    <n v="174005"/>
    <n v="119580"/>
    <n v="209266"/>
    <n v="144941"/>
    <n v="253647"/>
    <n v="172403"/>
    <n v="301706"/>
    <n v="190140"/>
    <n v="332745"/>
    <n v="206812"/>
    <n v="361921"/>
  </r>
  <r>
    <n v="4"/>
    <s v="Region IV - Southeast"/>
    <x v="22"/>
    <s v="TN"/>
    <x v="140"/>
    <n v="4"/>
    <x v="3"/>
    <n v="73477"/>
    <n v="117563"/>
    <n v="102868"/>
    <n v="164588"/>
    <n v="132258"/>
    <n v="211613"/>
    <n v="176345"/>
    <n v="282151"/>
    <n v="220431"/>
    <n v="352689"/>
    <n v="249821"/>
    <n v="399714"/>
    <n v="279212"/>
    <n v="446740"/>
  </r>
  <r>
    <n v="4"/>
    <s v="Region IV - Southeast"/>
    <x v="22"/>
    <s v="TN"/>
    <x v="141"/>
    <n v="1"/>
    <x v="0"/>
    <n v="65044"/>
    <n v="113826"/>
    <n v="85745"/>
    <n v="150054"/>
    <n v="103040"/>
    <n v="180319"/>
    <n v="124566"/>
    <n v="217990"/>
    <n v="146876"/>
    <n v="257033"/>
    <n v="160593"/>
    <n v="281037"/>
    <n v="172866"/>
    <n v="302516"/>
  </r>
  <r>
    <n v="4"/>
    <s v="Region IV - Southeast"/>
    <x v="22"/>
    <s v="TN"/>
    <x v="141"/>
    <n v="2"/>
    <x v="1"/>
    <n v="50694"/>
    <n v="88714"/>
    <n v="69963"/>
    <n v="122435"/>
    <n v="88651"/>
    <n v="155139"/>
    <n v="115607"/>
    <n v="202313"/>
    <n v="144089"/>
    <n v="252156"/>
    <n v="162129"/>
    <n v="283727"/>
    <n v="179898"/>
    <n v="314822"/>
  </r>
  <r>
    <n v="4"/>
    <s v="Region IV - Southeast"/>
    <x v="22"/>
    <s v="TN"/>
    <x v="141"/>
    <n v="3"/>
    <x v="2"/>
    <n v="61251"/>
    <n v="107189"/>
    <n v="80946"/>
    <n v="141655"/>
    <n v="97529"/>
    <n v="170676"/>
    <n v="118531"/>
    <n v="207430"/>
    <n v="141109"/>
    <n v="246941"/>
    <n v="155695"/>
    <n v="272467"/>
    <n v="169438"/>
    <n v="296516"/>
  </r>
  <r>
    <n v="4"/>
    <s v="Region IV - Southeast"/>
    <x v="22"/>
    <s v="TN"/>
    <x v="141"/>
    <n v="4"/>
    <x v="3"/>
    <n v="60048"/>
    <n v="96077"/>
    <n v="84067"/>
    <n v="134508"/>
    <n v="108087"/>
    <n v="172939"/>
    <n v="144116"/>
    <n v="230585"/>
    <n v="180144"/>
    <n v="288231"/>
    <n v="204164"/>
    <n v="326662"/>
    <n v="228183"/>
    <n v="365093"/>
  </r>
  <r>
    <n v="4"/>
    <s v="Region IV - Southeast"/>
    <x v="22"/>
    <s v="TN"/>
    <x v="142"/>
    <n v="1"/>
    <x v="0"/>
    <n v="67647"/>
    <n v="118382"/>
    <n v="89285"/>
    <n v="156249"/>
    <n v="107457"/>
    <n v="188050"/>
    <n v="130188"/>
    <n v="227829"/>
    <n v="153569"/>
    <n v="268745"/>
    <n v="167924"/>
    <n v="293868"/>
    <n v="180778"/>
    <n v="316361"/>
  </r>
  <r>
    <n v="4"/>
    <s v="Region IV - Southeast"/>
    <x v="22"/>
    <s v="TN"/>
    <x v="142"/>
    <n v="2"/>
    <x v="1"/>
    <n v="52350"/>
    <n v="91612"/>
    <n v="72198"/>
    <n v="126347"/>
    <n v="91420"/>
    <n v="159985"/>
    <n v="119088"/>
    <n v="208404"/>
    <n v="148406"/>
    <n v="259710"/>
    <n v="166926"/>
    <n v="292121"/>
    <n v="185153"/>
    <n v="324018"/>
  </r>
  <r>
    <n v="4"/>
    <s v="Region IV - Southeast"/>
    <x v="22"/>
    <s v="TN"/>
    <x v="142"/>
    <n v="3"/>
    <x v="2"/>
    <n v="63545"/>
    <n v="111205"/>
    <n v="84095"/>
    <n v="147167"/>
    <n v="101498"/>
    <n v="177621"/>
    <n v="123662"/>
    <n v="216409"/>
    <n v="147332"/>
    <n v="257831"/>
    <n v="162629"/>
    <n v="284600"/>
    <n v="177071"/>
    <n v="309873"/>
  </r>
  <r>
    <n v="4"/>
    <s v="Region IV - Southeast"/>
    <x v="22"/>
    <s v="TN"/>
    <x v="142"/>
    <n v="4"/>
    <x v="3"/>
    <n v="62609"/>
    <n v="100174"/>
    <n v="87652"/>
    <n v="140243"/>
    <n v="112695"/>
    <n v="180313"/>
    <n v="150260"/>
    <n v="240417"/>
    <n v="187826"/>
    <n v="300521"/>
    <n v="212869"/>
    <n v="340590"/>
    <n v="237912"/>
    <n v="380660"/>
  </r>
  <r>
    <n v="4"/>
    <s v="Region IV - Southeast"/>
    <x v="22"/>
    <s v="TN"/>
    <x v="143"/>
    <n v="1"/>
    <x v="0"/>
    <n v="69024"/>
    <n v="120793"/>
    <n v="91046"/>
    <n v="159330"/>
    <n v="109489"/>
    <n v="191606"/>
    <n v="132500"/>
    <n v="231876"/>
    <n v="156263"/>
    <n v="273460"/>
    <n v="170863"/>
    <n v="299010"/>
    <n v="183931"/>
    <n v="321879"/>
  </r>
  <r>
    <n v="4"/>
    <s v="Region IV - Southeast"/>
    <x v="22"/>
    <s v="TN"/>
    <x v="143"/>
    <n v="2"/>
    <x v="1"/>
    <n v="53614"/>
    <n v="93825"/>
    <n v="73969"/>
    <n v="129446"/>
    <n v="93696"/>
    <n v="163969"/>
    <n v="122123"/>
    <n v="213716"/>
    <n v="152200"/>
    <n v="266350"/>
    <n v="171226"/>
    <n v="299646"/>
    <n v="189959"/>
    <n v="332428"/>
  </r>
  <r>
    <n v="4"/>
    <s v="Region IV - Southeast"/>
    <x v="22"/>
    <s v="TN"/>
    <x v="143"/>
    <n v="3"/>
    <x v="2"/>
    <n v="64923"/>
    <n v="113615"/>
    <n v="85856"/>
    <n v="150248"/>
    <n v="103530"/>
    <n v="181177"/>
    <n v="125974"/>
    <n v="220455"/>
    <n v="150026"/>
    <n v="262546"/>
    <n v="165567"/>
    <n v="289742"/>
    <n v="180223"/>
    <n v="315391"/>
  </r>
  <r>
    <n v="4"/>
    <s v="Region IV - Southeast"/>
    <x v="22"/>
    <s v="TN"/>
    <x v="143"/>
    <n v="4"/>
    <x v="3"/>
    <n v="63800"/>
    <n v="102080"/>
    <n v="89320"/>
    <n v="142912"/>
    <n v="114840"/>
    <n v="183744"/>
    <n v="153120"/>
    <n v="244991"/>
    <n v="191400"/>
    <n v="306239"/>
    <n v="216920"/>
    <n v="347071"/>
    <n v="242439"/>
    <n v="387903"/>
  </r>
  <r>
    <n v="4"/>
    <s v="Region IV - Southeast"/>
    <x v="22"/>
    <s v="TN"/>
    <x v="144"/>
    <n v="1"/>
    <x v="0"/>
    <n v="72042"/>
    <n v="126073"/>
    <n v="94810"/>
    <n v="165918"/>
    <n v="113692"/>
    <n v="198961"/>
    <n v="137028"/>
    <n v="239799"/>
    <n v="161476"/>
    <n v="282583"/>
    <n v="176535"/>
    <n v="308936"/>
    <n v="189998"/>
    <n v="332497"/>
  </r>
  <r>
    <n v="4"/>
    <s v="Region IV - Southeast"/>
    <x v="22"/>
    <s v="TN"/>
    <x v="144"/>
    <n v="2"/>
    <x v="1"/>
    <n v="56699"/>
    <n v="99223"/>
    <n v="78323"/>
    <n v="137065"/>
    <n v="99339"/>
    <n v="173844"/>
    <n v="129737"/>
    <n v="227040"/>
    <n v="161732"/>
    <n v="283031"/>
    <n v="182070"/>
    <n v="318623"/>
    <n v="202125"/>
    <n v="353718"/>
  </r>
  <r>
    <n v="4"/>
    <s v="Region IV - Southeast"/>
    <x v="22"/>
    <s v="TN"/>
    <x v="144"/>
    <n v="3"/>
    <x v="2"/>
    <n v="68073"/>
    <n v="119127"/>
    <n v="89788"/>
    <n v="157129"/>
    <n v="107925"/>
    <n v="188868"/>
    <n v="130712"/>
    <n v="228747"/>
    <n v="155441"/>
    <n v="272021"/>
    <n v="171410"/>
    <n v="299967"/>
    <n v="186410"/>
    <n v="326218"/>
  </r>
  <r>
    <n v="4"/>
    <s v="Region IV - Southeast"/>
    <x v="22"/>
    <s v="TN"/>
    <x v="144"/>
    <n v="4"/>
    <x v="3"/>
    <n v="66277"/>
    <n v="106042"/>
    <n v="92787"/>
    <n v="148459"/>
    <n v="119298"/>
    <n v="190876"/>
    <n v="159064"/>
    <n v="254502"/>
    <n v="198830"/>
    <n v="318127"/>
    <n v="225340"/>
    <n v="360544"/>
    <n v="251851"/>
    <n v="402961"/>
  </r>
  <r>
    <n v="4"/>
    <s v="Region IV - Southeast"/>
    <x v="22"/>
    <s v="TN"/>
    <x v="145"/>
    <n v="1"/>
    <x v="0"/>
    <n v="73617"/>
    <n v="128829"/>
    <n v="96914"/>
    <n v="169600"/>
    <n v="116262"/>
    <n v="203459"/>
    <n v="140208"/>
    <n v="245364"/>
    <n v="165242"/>
    <n v="289174"/>
    <n v="180656"/>
    <n v="316149"/>
    <n v="194440"/>
    <n v="340270"/>
  </r>
  <r>
    <n v="4"/>
    <s v="Region IV - Southeast"/>
    <x v="22"/>
    <s v="TN"/>
    <x v="145"/>
    <n v="2"/>
    <x v="1"/>
    <n v="57830"/>
    <n v="101202"/>
    <n v="79871"/>
    <n v="139774"/>
    <n v="101285"/>
    <n v="177248"/>
    <n v="132241"/>
    <n v="231421"/>
    <n v="164847"/>
    <n v="288482"/>
    <n v="185559"/>
    <n v="324729"/>
    <n v="205979"/>
    <n v="360463"/>
  </r>
  <r>
    <n v="4"/>
    <s v="Region IV - Southeast"/>
    <x v="22"/>
    <s v="TN"/>
    <x v="145"/>
    <n v="3"/>
    <x v="2"/>
    <n v="69515"/>
    <n v="121652"/>
    <n v="91724"/>
    <n v="160518"/>
    <n v="110303"/>
    <n v="193031"/>
    <n v="133682"/>
    <n v="233944"/>
    <n v="159006"/>
    <n v="278260"/>
    <n v="175360"/>
    <n v="306881"/>
    <n v="190732"/>
    <n v="333782"/>
  </r>
  <r>
    <n v="4"/>
    <s v="Region IV - Southeast"/>
    <x v="22"/>
    <s v="TN"/>
    <x v="145"/>
    <n v="4"/>
    <x v="3"/>
    <n v="67771"/>
    <n v="108434"/>
    <n v="94879"/>
    <n v="151807"/>
    <n v="121988"/>
    <n v="195180"/>
    <n v="162650"/>
    <n v="260241"/>
    <n v="203313"/>
    <n v="325301"/>
    <n v="230421"/>
    <n v="368674"/>
    <n v="257530"/>
    <n v="412047"/>
  </r>
  <r>
    <n v="4"/>
    <s v="Region IV - Southeast"/>
    <x v="22"/>
    <s v="TN"/>
    <x v="146"/>
    <n v="1"/>
    <x v="0"/>
    <n v="69024"/>
    <n v="120793"/>
    <n v="91046"/>
    <n v="159330"/>
    <n v="109489"/>
    <n v="191606"/>
    <n v="132500"/>
    <n v="231876"/>
    <n v="156263"/>
    <n v="273460"/>
    <n v="170863"/>
    <n v="299010"/>
    <n v="183931"/>
    <n v="321879"/>
  </r>
  <r>
    <n v="4"/>
    <s v="Region IV - Southeast"/>
    <x v="22"/>
    <s v="TN"/>
    <x v="146"/>
    <n v="2"/>
    <x v="1"/>
    <n v="53614"/>
    <n v="93825"/>
    <n v="73969"/>
    <n v="129446"/>
    <n v="93696"/>
    <n v="163969"/>
    <n v="122123"/>
    <n v="213716"/>
    <n v="152200"/>
    <n v="266350"/>
    <n v="171226"/>
    <n v="299646"/>
    <n v="189959"/>
    <n v="332428"/>
  </r>
  <r>
    <n v="4"/>
    <s v="Region IV - Southeast"/>
    <x v="22"/>
    <s v="TN"/>
    <x v="146"/>
    <n v="3"/>
    <x v="2"/>
    <n v="64923"/>
    <n v="113615"/>
    <n v="85856"/>
    <n v="150248"/>
    <n v="103530"/>
    <n v="181177"/>
    <n v="125974"/>
    <n v="220455"/>
    <n v="150026"/>
    <n v="262546"/>
    <n v="165567"/>
    <n v="289742"/>
    <n v="180223"/>
    <n v="315391"/>
  </r>
  <r>
    <n v="4"/>
    <s v="Region IV - Southeast"/>
    <x v="22"/>
    <s v="TN"/>
    <x v="146"/>
    <n v="4"/>
    <x v="3"/>
    <n v="63800"/>
    <n v="102080"/>
    <n v="89320"/>
    <n v="142912"/>
    <n v="114840"/>
    <n v="183744"/>
    <n v="153120"/>
    <n v="244991"/>
    <n v="191400"/>
    <n v="306239"/>
    <n v="216920"/>
    <n v="347071"/>
    <n v="242439"/>
    <n v="387903"/>
  </r>
  <r>
    <n v="5"/>
    <s v="Region V - Midwest"/>
    <x v="23"/>
    <s v="IL"/>
    <x v="147"/>
    <n v="1"/>
    <x v="0"/>
    <n v="90208"/>
    <n v="157863"/>
    <n v="118762"/>
    <n v="207834"/>
    <n v="142481"/>
    <n v="249341"/>
    <n v="171842"/>
    <n v="300723"/>
    <n v="202527"/>
    <n v="354423"/>
    <n v="221420"/>
    <n v="387486"/>
    <n v="238315"/>
    <n v="417052"/>
  </r>
  <r>
    <n v="5"/>
    <s v="Region V - Midwest"/>
    <x v="23"/>
    <s v="IL"/>
    <x v="147"/>
    <n v="2"/>
    <x v="1"/>
    <n v="70843"/>
    <n v="123975"/>
    <n v="97841"/>
    <n v="171222"/>
    <n v="124069"/>
    <n v="217121"/>
    <n v="161982"/>
    <n v="283468"/>
    <n v="201920"/>
    <n v="353360"/>
    <n v="227287"/>
    <n v="397753"/>
    <n v="252295"/>
    <n v="441516"/>
  </r>
  <r>
    <n v="5"/>
    <s v="Region V - Midwest"/>
    <x v="23"/>
    <s v="IL"/>
    <x v="147"/>
    <n v="3"/>
    <x v="2"/>
    <n v="85174"/>
    <n v="149054"/>
    <n v="112392"/>
    <n v="196685"/>
    <n v="135166"/>
    <n v="236541"/>
    <n v="163831"/>
    <n v="286705"/>
    <n v="194872"/>
    <n v="341027"/>
    <n v="214920"/>
    <n v="376110"/>
    <n v="233765"/>
    <n v="409088"/>
  </r>
  <r>
    <n v="5"/>
    <s v="Region V - Midwest"/>
    <x v="23"/>
    <s v="IL"/>
    <x v="147"/>
    <n v="4"/>
    <x v="3"/>
    <n v="83053"/>
    <n v="132885"/>
    <n v="116274"/>
    <n v="186039"/>
    <n v="149496"/>
    <n v="239193"/>
    <n v="199328"/>
    <n v="318924"/>
    <n v="249160"/>
    <n v="398655"/>
    <n v="282381"/>
    <n v="451809"/>
    <n v="315602"/>
    <n v="504963"/>
  </r>
  <r>
    <n v="5"/>
    <s v="Region V - Midwest"/>
    <x v="23"/>
    <s v="IL"/>
    <x v="148"/>
    <n v="1"/>
    <x v="0"/>
    <n v="103357"/>
    <n v="180875"/>
    <n v="135967"/>
    <n v="237942"/>
    <n v="162960"/>
    <n v="285180"/>
    <n v="196263"/>
    <n v="343460"/>
    <n v="231247"/>
    <n v="404681"/>
    <n v="252805"/>
    <n v="442408"/>
    <n v="272075"/>
    <n v="476131"/>
  </r>
  <r>
    <n v="5"/>
    <s v="Region V - Midwest"/>
    <x v="23"/>
    <s v="IL"/>
    <x v="148"/>
    <n v="2"/>
    <x v="1"/>
    <n v="81537"/>
    <n v="142690"/>
    <n v="112659"/>
    <n v="197154"/>
    <n v="142922"/>
    <n v="250114"/>
    <n v="186723"/>
    <n v="326766"/>
    <n v="232783"/>
    <n v="407370"/>
    <n v="262086"/>
    <n v="458651"/>
    <n v="290988"/>
    <n v="509229"/>
  </r>
  <r>
    <n v="5"/>
    <s v="Region V - Midwest"/>
    <x v="23"/>
    <s v="IL"/>
    <x v="148"/>
    <n v="3"/>
    <x v="2"/>
    <n v="97744"/>
    <n v="171052"/>
    <n v="128863"/>
    <n v="225511"/>
    <n v="154804"/>
    <n v="270907"/>
    <n v="187331"/>
    <n v="327829"/>
    <n v="222711"/>
    <n v="389744"/>
    <n v="245556"/>
    <n v="429723"/>
    <n v="267001"/>
    <n v="467251"/>
  </r>
  <r>
    <n v="5"/>
    <s v="Region V - Midwest"/>
    <x v="23"/>
    <s v="IL"/>
    <x v="148"/>
    <n v="4"/>
    <x v="3"/>
    <n v="95005"/>
    <n v="152008"/>
    <n v="133007"/>
    <n v="212811"/>
    <n v="171009"/>
    <n v="273614"/>
    <n v="228011"/>
    <n v="364818"/>
    <n v="285014"/>
    <n v="456023"/>
    <n v="323016"/>
    <n v="516826"/>
    <n v="361018"/>
    <n v="577629"/>
  </r>
  <r>
    <n v="5"/>
    <s v="Region V - Midwest"/>
    <x v="23"/>
    <s v="IL"/>
    <x v="149"/>
    <n v="1"/>
    <x v="0"/>
    <n v="89832"/>
    <n v="157206"/>
    <n v="118251"/>
    <n v="206939"/>
    <n v="141843"/>
    <n v="248225"/>
    <n v="171030"/>
    <n v="299303"/>
    <n v="201562"/>
    <n v="352733"/>
    <n v="220362"/>
    <n v="385634"/>
    <n v="237173"/>
    <n v="415053"/>
  </r>
  <r>
    <n v="5"/>
    <s v="Region V - Midwest"/>
    <x v="23"/>
    <s v="IL"/>
    <x v="149"/>
    <n v="2"/>
    <x v="1"/>
    <n v="70604"/>
    <n v="123557"/>
    <n v="97518"/>
    <n v="170657"/>
    <n v="123669"/>
    <n v="216421"/>
    <n v="161480"/>
    <n v="282589"/>
    <n v="201297"/>
    <n v="352270"/>
    <n v="226595"/>
    <n v="396541"/>
    <n v="251536"/>
    <n v="440189"/>
  </r>
  <r>
    <n v="5"/>
    <s v="Region V - Midwest"/>
    <x v="23"/>
    <s v="IL"/>
    <x v="149"/>
    <n v="3"/>
    <x v="2"/>
    <n v="84842"/>
    <n v="148474"/>
    <n v="111937"/>
    <n v="195890"/>
    <n v="134593"/>
    <n v="235538"/>
    <n v="163091"/>
    <n v="285409"/>
    <n v="193974"/>
    <n v="339455"/>
    <n v="213919"/>
    <n v="374359"/>
    <n v="232663"/>
    <n v="407160"/>
  </r>
  <r>
    <n v="5"/>
    <s v="Region V - Midwest"/>
    <x v="23"/>
    <s v="IL"/>
    <x v="149"/>
    <n v="4"/>
    <x v="3"/>
    <n v="82684"/>
    <n v="132294"/>
    <n v="115757"/>
    <n v="185212"/>
    <n v="148831"/>
    <n v="238129"/>
    <n v="198441"/>
    <n v="317505"/>
    <n v="248051"/>
    <n v="396882"/>
    <n v="281125"/>
    <n v="449799"/>
    <n v="314198"/>
    <n v="502717"/>
  </r>
  <r>
    <n v="5"/>
    <s v="Region V - Midwest"/>
    <x v="23"/>
    <s v="IL"/>
    <x v="150"/>
    <n v="1"/>
    <x v="0"/>
    <n v="88580"/>
    <n v="155015"/>
    <n v="116436"/>
    <n v="203762"/>
    <n v="139413"/>
    <n v="243972"/>
    <n v="167663"/>
    <n v="293411"/>
    <n v="197495"/>
    <n v="345615"/>
    <n v="215894"/>
    <n v="377814"/>
    <n v="232334"/>
    <n v="406584"/>
  </r>
  <r>
    <n v="5"/>
    <s v="Region V - Midwest"/>
    <x v="23"/>
    <s v="IL"/>
    <x v="150"/>
    <n v="2"/>
    <x v="1"/>
    <n v="70196"/>
    <n v="122843"/>
    <n v="97030"/>
    <n v="169803"/>
    <n v="123149"/>
    <n v="215511"/>
    <n v="160999"/>
    <n v="281748"/>
    <n v="200731"/>
    <n v="351279"/>
    <n v="226050"/>
    <n v="395587"/>
    <n v="251034"/>
    <n v="439309"/>
  </r>
  <r>
    <n v="5"/>
    <s v="Region V - Midwest"/>
    <x v="23"/>
    <s v="IL"/>
    <x v="150"/>
    <n v="3"/>
    <x v="2"/>
    <n v="83902"/>
    <n v="146829"/>
    <n v="110516"/>
    <n v="193403"/>
    <n v="132616"/>
    <n v="232078"/>
    <n v="160220"/>
    <n v="280385"/>
    <n v="190381"/>
    <n v="333167"/>
    <n v="209853"/>
    <n v="367244"/>
    <n v="228105"/>
    <n v="399184"/>
  </r>
  <r>
    <n v="5"/>
    <s v="Region V - Midwest"/>
    <x v="23"/>
    <s v="IL"/>
    <x v="150"/>
    <n v="4"/>
    <x v="3"/>
    <n v="81289"/>
    <n v="130062"/>
    <n v="113804"/>
    <n v="182086"/>
    <n v="146319"/>
    <n v="234111"/>
    <n v="195092"/>
    <n v="312148"/>
    <n v="243866"/>
    <n v="390185"/>
    <n v="276381"/>
    <n v="442210"/>
    <n v="308896"/>
    <n v="494234"/>
  </r>
  <r>
    <n v="5"/>
    <s v="Region V - Midwest"/>
    <x v="24"/>
    <s v="IN"/>
    <x v="151"/>
    <n v="1"/>
    <x v="0"/>
    <n v="80732"/>
    <n v="141281"/>
    <n v="106252"/>
    <n v="185941"/>
    <n v="127420"/>
    <n v="222985"/>
    <n v="153586"/>
    <n v="268776"/>
    <n v="180992"/>
    <n v="316736"/>
    <n v="197871"/>
    <n v="346275"/>
    <n v="212963"/>
    <n v="372685"/>
  </r>
  <r>
    <n v="5"/>
    <s v="Region V - Midwest"/>
    <x v="24"/>
    <s v="IN"/>
    <x v="151"/>
    <n v="2"/>
    <x v="1"/>
    <n v="63521"/>
    <n v="111162"/>
    <n v="87745"/>
    <n v="153553"/>
    <n v="111286"/>
    <n v="194751"/>
    <n v="145335"/>
    <n v="254335"/>
    <n v="181175"/>
    <n v="317056"/>
    <n v="203955"/>
    <n v="356922"/>
    <n v="226417"/>
    <n v="396230"/>
  </r>
  <r>
    <n v="5"/>
    <s v="Region V - Midwest"/>
    <x v="24"/>
    <s v="IN"/>
    <x v="151"/>
    <n v="3"/>
    <x v="2"/>
    <n v="76277"/>
    <n v="133485"/>
    <n v="100614"/>
    <n v="176075"/>
    <n v="120947"/>
    <n v="211657"/>
    <n v="146498"/>
    <n v="256371"/>
    <n v="174218"/>
    <n v="304881"/>
    <n v="192119"/>
    <n v="336208"/>
    <n v="208936"/>
    <n v="365638"/>
  </r>
  <r>
    <n v="5"/>
    <s v="Region V - Midwest"/>
    <x v="24"/>
    <s v="IN"/>
    <x v="151"/>
    <n v="4"/>
    <x v="3"/>
    <n v="74279"/>
    <n v="118846"/>
    <n v="103990"/>
    <n v="166384"/>
    <n v="133701"/>
    <n v="213922"/>
    <n v="178269"/>
    <n v="285230"/>
    <n v="222836"/>
    <n v="356537"/>
    <n v="252547"/>
    <n v="404075"/>
    <n v="282259"/>
    <n v="451614"/>
  </r>
  <r>
    <n v="5"/>
    <s v="Region V - Midwest"/>
    <x v="24"/>
    <s v="IN"/>
    <x v="152"/>
    <n v="1"/>
    <x v="0"/>
    <n v="79730"/>
    <n v="139527"/>
    <n v="105002"/>
    <n v="183754"/>
    <n v="126025"/>
    <n v="220544"/>
    <n v="152086"/>
    <n v="266150"/>
    <n v="179264"/>
    <n v="313712"/>
    <n v="195991"/>
    <n v="342985"/>
    <n v="210952"/>
    <n v="369166"/>
  </r>
  <r>
    <n v="5"/>
    <s v="Region V - Midwest"/>
    <x v="24"/>
    <s v="IN"/>
    <x v="152"/>
    <n v="2"/>
    <x v="1"/>
    <n v="62495"/>
    <n v="109367"/>
    <n v="86297"/>
    <n v="151019"/>
    <n v="109409"/>
    <n v="191466"/>
    <n v="142802"/>
    <n v="249903"/>
    <n v="178004"/>
    <n v="311506"/>
    <n v="200347"/>
    <n v="350608"/>
    <n v="222369"/>
    <n v="389146"/>
  </r>
  <r>
    <n v="5"/>
    <s v="Region V - Midwest"/>
    <x v="24"/>
    <s v="IN"/>
    <x v="152"/>
    <n v="3"/>
    <x v="2"/>
    <n v="75230"/>
    <n v="131653"/>
    <n v="99308"/>
    <n v="173790"/>
    <n v="119487"/>
    <n v="209103"/>
    <n v="144926"/>
    <n v="253620"/>
    <n v="172422"/>
    <n v="301738"/>
    <n v="190181"/>
    <n v="332817"/>
    <n v="206885"/>
    <n v="362048"/>
  </r>
  <r>
    <n v="5"/>
    <s v="Region V - Midwest"/>
    <x v="24"/>
    <s v="IN"/>
    <x v="152"/>
    <n v="4"/>
    <x v="3"/>
    <n v="73457"/>
    <n v="117531"/>
    <n v="102839"/>
    <n v="164543"/>
    <n v="132222"/>
    <n v="211555"/>
    <n v="176296"/>
    <n v="282074"/>
    <n v="220370"/>
    <n v="352592"/>
    <n v="249753"/>
    <n v="399605"/>
    <n v="279136"/>
    <n v="446617"/>
  </r>
  <r>
    <n v="5"/>
    <s v="Region V - Midwest"/>
    <x v="24"/>
    <s v="IN"/>
    <x v="153"/>
    <n v="1"/>
    <x v="0"/>
    <n v="78144"/>
    <n v="136752"/>
    <n v="102883"/>
    <n v="180045"/>
    <n v="123435"/>
    <n v="216012"/>
    <n v="148881"/>
    <n v="260541"/>
    <n v="175468"/>
    <n v="307070"/>
    <n v="191838"/>
    <n v="335716"/>
    <n v="206476"/>
    <n v="361333"/>
  </r>
  <r>
    <n v="5"/>
    <s v="Region V - Midwest"/>
    <x v="24"/>
    <s v="IN"/>
    <x v="153"/>
    <n v="2"/>
    <x v="1"/>
    <n v="61357"/>
    <n v="107375"/>
    <n v="84738"/>
    <n v="148292"/>
    <n v="107452"/>
    <n v="188041"/>
    <n v="140283"/>
    <n v="245495"/>
    <n v="174870"/>
    <n v="306023"/>
    <n v="196837"/>
    <n v="344465"/>
    <n v="218492"/>
    <n v="382362"/>
  </r>
  <r>
    <n v="5"/>
    <s v="Region V - Midwest"/>
    <x v="24"/>
    <s v="IN"/>
    <x v="153"/>
    <n v="3"/>
    <x v="2"/>
    <n v="73778"/>
    <n v="129111"/>
    <n v="97358"/>
    <n v="170377"/>
    <n v="117092"/>
    <n v="204911"/>
    <n v="141934"/>
    <n v="248384"/>
    <n v="168830"/>
    <n v="295452"/>
    <n v="186200"/>
    <n v="325850"/>
    <n v="202529"/>
    <n v="354426"/>
  </r>
  <r>
    <n v="5"/>
    <s v="Region V - Midwest"/>
    <x v="24"/>
    <s v="IN"/>
    <x v="153"/>
    <n v="4"/>
    <x v="3"/>
    <n v="71951"/>
    <n v="115122"/>
    <n v="100732"/>
    <n v="161171"/>
    <n v="129512"/>
    <n v="207219"/>
    <n v="172683"/>
    <n v="276292"/>
    <n v="215853"/>
    <n v="345365"/>
    <n v="244634"/>
    <n v="391414"/>
    <n v="273414"/>
    <n v="437463"/>
  </r>
  <r>
    <n v="5"/>
    <s v="Region V - Midwest"/>
    <x v="24"/>
    <s v="IN"/>
    <x v="154"/>
    <n v="1"/>
    <x v="0"/>
    <n v="94507"/>
    <n v="165387"/>
    <n v="124534"/>
    <n v="217934"/>
    <n v="149573"/>
    <n v="261753"/>
    <n v="180685"/>
    <n v="316199"/>
    <n v="213016"/>
    <n v="372778"/>
    <n v="232902"/>
    <n v="407579"/>
    <n v="250693"/>
    <n v="438713"/>
  </r>
  <r>
    <n v="5"/>
    <s v="Region V - Midwest"/>
    <x v="24"/>
    <s v="IN"/>
    <x v="154"/>
    <n v="2"/>
    <x v="1"/>
    <n v="73837"/>
    <n v="129214"/>
    <n v="101925"/>
    <n v="178369"/>
    <n v="129183"/>
    <n v="226070"/>
    <n v="168526"/>
    <n v="294921"/>
    <n v="210056"/>
    <n v="367597"/>
    <n v="236384"/>
    <n v="413672"/>
    <n v="262324"/>
    <n v="459066"/>
  </r>
  <r>
    <n v="5"/>
    <s v="Region V - Midwest"/>
    <x v="24"/>
    <s v="IN"/>
    <x v="154"/>
    <n v="3"/>
    <x v="2"/>
    <n v="89072"/>
    <n v="155876"/>
    <n v="117656"/>
    <n v="205898"/>
    <n v="141676"/>
    <n v="247932"/>
    <n v="172037"/>
    <n v="301065"/>
    <n v="204751"/>
    <n v="358314"/>
    <n v="225884"/>
    <n v="395297"/>
    <n v="245780"/>
    <n v="430115"/>
  </r>
  <r>
    <n v="5"/>
    <s v="Region V - Midwest"/>
    <x v="24"/>
    <s v="IN"/>
    <x v="154"/>
    <n v="4"/>
    <x v="3"/>
    <n v="87173"/>
    <n v="139477"/>
    <n v="122042"/>
    <n v="195267"/>
    <n v="156911"/>
    <n v="251058"/>
    <n v="209215"/>
    <n v="334744"/>
    <n v="261519"/>
    <n v="418430"/>
    <n v="296388"/>
    <n v="474221"/>
    <n v="331257"/>
    <n v="530011"/>
  </r>
  <r>
    <n v="5"/>
    <s v="Region V - Midwest"/>
    <x v="24"/>
    <s v="IN"/>
    <x v="155"/>
    <n v="1"/>
    <x v="0"/>
    <n v="94507"/>
    <n v="165387"/>
    <n v="124534"/>
    <n v="217934"/>
    <n v="149573"/>
    <n v="261753"/>
    <n v="180685"/>
    <n v="316199"/>
    <n v="213016"/>
    <n v="372778"/>
    <n v="232902"/>
    <n v="407579"/>
    <n v="250693"/>
    <n v="438713"/>
  </r>
  <r>
    <n v="5"/>
    <s v="Region V - Midwest"/>
    <x v="24"/>
    <s v="IN"/>
    <x v="155"/>
    <n v="2"/>
    <x v="1"/>
    <n v="73837"/>
    <n v="129214"/>
    <n v="101925"/>
    <n v="178369"/>
    <n v="129183"/>
    <n v="226070"/>
    <n v="168526"/>
    <n v="294921"/>
    <n v="210056"/>
    <n v="367597"/>
    <n v="236384"/>
    <n v="413672"/>
    <n v="262324"/>
    <n v="459066"/>
  </r>
  <r>
    <n v="5"/>
    <s v="Region V - Midwest"/>
    <x v="24"/>
    <s v="IN"/>
    <x v="155"/>
    <n v="3"/>
    <x v="2"/>
    <n v="89072"/>
    <n v="155876"/>
    <n v="117656"/>
    <n v="205898"/>
    <n v="141676"/>
    <n v="247932"/>
    <n v="172037"/>
    <n v="301065"/>
    <n v="204751"/>
    <n v="358314"/>
    <n v="225884"/>
    <n v="395297"/>
    <n v="245780"/>
    <n v="430115"/>
  </r>
  <r>
    <n v="5"/>
    <s v="Region V - Midwest"/>
    <x v="24"/>
    <s v="IN"/>
    <x v="155"/>
    <n v="4"/>
    <x v="3"/>
    <n v="87173"/>
    <n v="139477"/>
    <n v="122042"/>
    <n v="195267"/>
    <n v="156911"/>
    <n v="251058"/>
    <n v="209215"/>
    <n v="334744"/>
    <n v="261519"/>
    <n v="418430"/>
    <n v="296388"/>
    <n v="474221"/>
    <n v="331257"/>
    <n v="530011"/>
  </r>
  <r>
    <n v="5"/>
    <s v="Region V - Midwest"/>
    <x v="24"/>
    <s v="IN"/>
    <x v="156"/>
    <n v="1"/>
    <x v="0"/>
    <n v="80273"/>
    <n v="140477"/>
    <n v="105665"/>
    <n v="184914"/>
    <n v="126742"/>
    <n v="221799"/>
    <n v="152816"/>
    <n v="267427"/>
    <n v="180094"/>
    <n v="315164"/>
    <n v="196892"/>
    <n v="344561"/>
    <n v="211912"/>
    <n v="370846"/>
  </r>
  <r>
    <n v="5"/>
    <s v="Region V - Midwest"/>
    <x v="24"/>
    <s v="IN"/>
    <x v="156"/>
    <n v="2"/>
    <x v="1"/>
    <n v="63100"/>
    <n v="110424"/>
    <n v="87154"/>
    <n v="152520"/>
    <n v="110528"/>
    <n v="193423"/>
    <n v="144323"/>
    <n v="252565"/>
    <n v="179910"/>
    <n v="314843"/>
    <n v="202522"/>
    <n v="354413"/>
    <n v="224815"/>
    <n v="393426"/>
  </r>
  <r>
    <n v="5"/>
    <s v="Region V - Midwest"/>
    <x v="24"/>
    <s v="IN"/>
    <x v="156"/>
    <n v="3"/>
    <x v="2"/>
    <n v="75818"/>
    <n v="132681"/>
    <n v="100028"/>
    <n v="175048"/>
    <n v="120269"/>
    <n v="210471"/>
    <n v="145727"/>
    <n v="255022"/>
    <n v="173320"/>
    <n v="303309"/>
    <n v="191139"/>
    <n v="334494"/>
    <n v="207885"/>
    <n v="363799"/>
  </r>
  <r>
    <n v="5"/>
    <s v="Region V - Midwest"/>
    <x v="24"/>
    <s v="IN"/>
    <x v="156"/>
    <n v="4"/>
    <x v="3"/>
    <n v="73881"/>
    <n v="118210"/>
    <n v="103434"/>
    <n v="165494"/>
    <n v="132987"/>
    <n v="212779"/>
    <n v="177316"/>
    <n v="283705"/>
    <n v="221644"/>
    <n v="354631"/>
    <n v="251197"/>
    <n v="401915"/>
    <n v="280750"/>
    <n v="449199"/>
  </r>
  <r>
    <n v="5"/>
    <s v="Region V - Midwest"/>
    <x v="24"/>
    <s v="IN"/>
    <x v="157"/>
    <n v="1"/>
    <x v="0"/>
    <n v="79897"/>
    <n v="139820"/>
    <n v="105154"/>
    <n v="184020"/>
    <n v="126105"/>
    <n v="220684"/>
    <n v="152004"/>
    <n v="266008"/>
    <n v="179128"/>
    <n v="313474"/>
    <n v="195834"/>
    <n v="342709"/>
    <n v="210770"/>
    <n v="368848"/>
  </r>
  <r>
    <n v="5"/>
    <s v="Region V - Midwest"/>
    <x v="24"/>
    <s v="IN"/>
    <x v="157"/>
    <n v="2"/>
    <x v="1"/>
    <n v="62861"/>
    <n v="110006"/>
    <n v="86832"/>
    <n v="151955"/>
    <n v="110128"/>
    <n v="192724"/>
    <n v="143820"/>
    <n v="251686"/>
    <n v="179287"/>
    <n v="313753"/>
    <n v="201830"/>
    <n v="353202"/>
    <n v="224057"/>
    <n v="392099"/>
  </r>
  <r>
    <n v="5"/>
    <s v="Region V - Midwest"/>
    <x v="24"/>
    <s v="IN"/>
    <x v="157"/>
    <n v="3"/>
    <x v="2"/>
    <n v="75487"/>
    <n v="132102"/>
    <n v="99573"/>
    <n v="174253"/>
    <n v="119697"/>
    <n v="209469"/>
    <n v="144986"/>
    <n v="253726"/>
    <n v="172421"/>
    <n v="301738"/>
    <n v="190139"/>
    <n v="332743"/>
    <n v="206784"/>
    <n v="361871"/>
  </r>
  <r>
    <n v="5"/>
    <s v="Region V - Midwest"/>
    <x v="24"/>
    <s v="IN"/>
    <x v="157"/>
    <n v="4"/>
    <x v="3"/>
    <n v="73512"/>
    <n v="117619"/>
    <n v="102917"/>
    <n v="164667"/>
    <n v="132322"/>
    <n v="211714"/>
    <n v="176429"/>
    <n v="282286"/>
    <n v="220536"/>
    <n v="352857"/>
    <n v="249941"/>
    <n v="399905"/>
    <n v="279345"/>
    <n v="446953"/>
  </r>
  <r>
    <n v="5"/>
    <s v="Region V - Midwest"/>
    <x v="24"/>
    <s v="IN"/>
    <x v="158"/>
    <n v="1"/>
    <x v="0"/>
    <n v="78979"/>
    <n v="138213"/>
    <n v="103981"/>
    <n v="181966"/>
    <n v="124750"/>
    <n v="218313"/>
    <n v="150463"/>
    <n v="263310"/>
    <n v="177332"/>
    <n v="310331"/>
    <n v="193875"/>
    <n v="339282"/>
    <n v="208669"/>
    <n v="365170"/>
  </r>
  <r>
    <n v="5"/>
    <s v="Region V - Midwest"/>
    <x v="24"/>
    <s v="IN"/>
    <x v="158"/>
    <n v="2"/>
    <x v="1"/>
    <n v="62017"/>
    <n v="108531"/>
    <n v="85651"/>
    <n v="149890"/>
    <n v="108610"/>
    <n v="190068"/>
    <n v="141797"/>
    <n v="248145"/>
    <n v="176758"/>
    <n v="309326"/>
    <n v="198963"/>
    <n v="348185"/>
    <n v="220853"/>
    <n v="386492"/>
  </r>
  <r>
    <n v="5"/>
    <s v="Region V - Midwest"/>
    <x v="24"/>
    <s v="IN"/>
    <x v="158"/>
    <n v="3"/>
    <x v="2"/>
    <n v="74568"/>
    <n v="130494"/>
    <n v="98399"/>
    <n v="172199"/>
    <n v="118342"/>
    <n v="207098"/>
    <n v="143445"/>
    <n v="251029"/>
    <n v="170626"/>
    <n v="298595"/>
    <n v="188180"/>
    <n v="329315"/>
    <n v="204682"/>
    <n v="358193"/>
  </r>
  <r>
    <n v="5"/>
    <s v="Region V - Midwest"/>
    <x v="24"/>
    <s v="IN"/>
    <x v="158"/>
    <n v="4"/>
    <x v="3"/>
    <n v="72718"/>
    <n v="116348"/>
    <n v="101805"/>
    <n v="162888"/>
    <n v="130892"/>
    <n v="209427"/>
    <n v="174523"/>
    <n v="279236"/>
    <n v="218153"/>
    <n v="349045"/>
    <n v="247240"/>
    <n v="395585"/>
    <n v="276327"/>
    <n v="442124"/>
  </r>
  <r>
    <n v="5"/>
    <s v="Region V - Midwest"/>
    <x v="24"/>
    <s v="IN"/>
    <x v="159"/>
    <n v="1"/>
    <x v="0"/>
    <n v="78895"/>
    <n v="138066"/>
    <n v="103905"/>
    <n v="181833"/>
    <n v="124710"/>
    <n v="218243"/>
    <n v="150503"/>
    <n v="263381"/>
    <n v="177400"/>
    <n v="310450"/>
    <n v="193954"/>
    <n v="339419"/>
    <n v="208759"/>
    <n v="365329"/>
  </r>
  <r>
    <n v="5"/>
    <s v="Region V - Midwest"/>
    <x v="24"/>
    <s v="IN"/>
    <x v="159"/>
    <n v="2"/>
    <x v="1"/>
    <n v="61835"/>
    <n v="108211"/>
    <n v="85384"/>
    <n v="149422"/>
    <n v="108251"/>
    <n v="189439"/>
    <n v="141287"/>
    <n v="247253"/>
    <n v="176116"/>
    <n v="308203"/>
    <n v="198222"/>
    <n v="346888"/>
    <n v="220009"/>
    <n v="385016"/>
  </r>
  <r>
    <n v="5"/>
    <s v="Region V - Midwest"/>
    <x v="24"/>
    <s v="IN"/>
    <x v="159"/>
    <n v="3"/>
    <x v="2"/>
    <n v="74440"/>
    <n v="130270"/>
    <n v="98267"/>
    <n v="171967"/>
    <n v="118237"/>
    <n v="206915"/>
    <n v="143415"/>
    <n v="250976"/>
    <n v="170626"/>
    <n v="298595"/>
    <n v="188201"/>
    <n v="329352"/>
    <n v="204732"/>
    <n v="358281"/>
  </r>
  <r>
    <n v="5"/>
    <s v="Region V - Midwest"/>
    <x v="24"/>
    <s v="IN"/>
    <x v="159"/>
    <n v="4"/>
    <x v="3"/>
    <n v="72690"/>
    <n v="116304"/>
    <n v="101766"/>
    <n v="162826"/>
    <n v="130842"/>
    <n v="209348"/>
    <n v="174456"/>
    <n v="279130"/>
    <n v="218070"/>
    <n v="348913"/>
    <n v="247146"/>
    <n v="395434"/>
    <n v="276223"/>
    <n v="441956"/>
  </r>
  <r>
    <n v="5"/>
    <s v="Region V - Midwest"/>
    <x v="25"/>
    <s v="MI"/>
    <x v="160"/>
    <n v="1"/>
    <x v="0"/>
    <n v="88997"/>
    <n v="155745"/>
    <n v="117153"/>
    <n v="205018"/>
    <n v="140528"/>
    <n v="245925"/>
    <n v="169448"/>
    <n v="296534"/>
    <n v="199698"/>
    <n v="349471"/>
    <n v="218325"/>
    <n v="382069"/>
    <n v="234981"/>
    <n v="411216"/>
  </r>
  <r>
    <n v="5"/>
    <s v="Region V - Midwest"/>
    <x v="25"/>
    <s v="MI"/>
    <x v="160"/>
    <n v="2"/>
    <x v="1"/>
    <n v="69944"/>
    <n v="122401"/>
    <n v="96606"/>
    <n v="169060"/>
    <n v="122511"/>
    <n v="214394"/>
    <n v="159966"/>
    <n v="279940"/>
    <n v="199409"/>
    <n v="348966"/>
    <n v="224470"/>
    <n v="392822"/>
    <n v="249176"/>
    <n v="436058"/>
  </r>
  <r>
    <n v="5"/>
    <s v="Region V - Midwest"/>
    <x v="25"/>
    <s v="MI"/>
    <x v="160"/>
    <n v="3"/>
    <x v="2"/>
    <n v="84052"/>
    <n v="147091"/>
    <n v="110896"/>
    <n v="194067"/>
    <n v="133343"/>
    <n v="233350"/>
    <n v="161580"/>
    <n v="282764"/>
    <n v="192178"/>
    <n v="336312"/>
    <n v="211939"/>
    <n v="370894"/>
    <n v="230511"/>
    <n v="403394"/>
  </r>
  <r>
    <n v="5"/>
    <s v="Region V - Midwest"/>
    <x v="25"/>
    <s v="MI"/>
    <x v="160"/>
    <n v="4"/>
    <x v="3"/>
    <n v="81917"/>
    <n v="131067"/>
    <n v="114684"/>
    <n v="183494"/>
    <n v="147451"/>
    <n v="235921"/>
    <n v="196601"/>
    <n v="314562"/>
    <n v="245751"/>
    <n v="393202"/>
    <n v="278518"/>
    <n v="445629"/>
    <n v="311285"/>
    <n v="498056"/>
  </r>
  <r>
    <n v="5"/>
    <s v="Region V - Midwest"/>
    <x v="25"/>
    <s v="MI"/>
    <x v="161"/>
    <n v="1"/>
    <x v="0"/>
    <n v="81400"/>
    <n v="142450"/>
    <n v="107198"/>
    <n v="187596"/>
    <n v="128655"/>
    <n v="225146"/>
    <n v="155250"/>
    <n v="271687"/>
    <n v="182992"/>
    <n v="320235"/>
    <n v="200066"/>
    <n v="350116"/>
    <n v="215337"/>
    <n v="376840"/>
  </r>
  <r>
    <n v="5"/>
    <s v="Region V - Midwest"/>
    <x v="25"/>
    <s v="MI"/>
    <x v="161"/>
    <n v="2"/>
    <x v="1"/>
    <n v="63816"/>
    <n v="111679"/>
    <n v="88122"/>
    <n v="154214"/>
    <n v="111726"/>
    <n v="195521"/>
    <n v="145830"/>
    <n v="255202"/>
    <n v="181779"/>
    <n v="318113"/>
    <n v="204598"/>
    <n v="358047"/>
    <n v="227090"/>
    <n v="397407"/>
  </r>
  <r>
    <n v="5"/>
    <s v="Region V - Midwest"/>
    <x v="25"/>
    <s v="MI"/>
    <x v="161"/>
    <n v="3"/>
    <x v="2"/>
    <n v="76811"/>
    <n v="134419"/>
    <n v="101391"/>
    <n v="177435"/>
    <n v="121988"/>
    <n v="213478"/>
    <n v="147948"/>
    <n v="258909"/>
    <n v="176014"/>
    <n v="308024"/>
    <n v="194141"/>
    <n v="339747"/>
    <n v="211189"/>
    <n v="369582"/>
  </r>
  <r>
    <n v="5"/>
    <s v="Region V - Midwest"/>
    <x v="25"/>
    <s v="MI"/>
    <x v="161"/>
    <n v="4"/>
    <x v="3"/>
    <n v="74990"/>
    <n v="119984"/>
    <n v="104986"/>
    <n v="167978"/>
    <n v="134982"/>
    <n v="215971"/>
    <n v="179976"/>
    <n v="287961"/>
    <n v="224970"/>
    <n v="359952"/>
    <n v="254966"/>
    <n v="407945"/>
    <n v="284962"/>
    <n v="455939"/>
  </r>
  <r>
    <n v="5"/>
    <s v="Region V - Midwest"/>
    <x v="25"/>
    <s v="MI"/>
    <x v="162"/>
    <n v="1"/>
    <x v="0"/>
    <n v="81775"/>
    <n v="143107"/>
    <n v="107709"/>
    <n v="188490"/>
    <n v="129292"/>
    <n v="226262"/>
    <n v="156061"/>
    <n v="273107"/>
    <n v="183957"/>
    <n v="321925"/>
    <n v="201124"/>
    <n v="351968"/>
    <n v="216479"/>
    <n v="378839"/>
  </r>
  <r>
    <n v="5"/>
    <s v="Region V - Midwest"/>
    <x v="25"/>
    <s v="MI"/>
    <x v="162"/>
    <n v="2"/>
    <x v="1"/>
    <n v="64055"/>
    <n v="112097"/>
    <n v="88445"/>
    <n v="154779"/>
    <n v="112126"/>
    <n v="196220"/>
    <n v="146332"/>
    <n v="256081"/>
    <n v="182402"/>
    <n v="319203"/>
    <n v="205291"/>
    <n v="359259"/>
    <n v="227848"/>
    <n v="398734"/>
  </r>
  <r>
    <n v="5"/>
    <s v="Region V - Midwest"/>
    <x v="25"/>
    <s v="MI"/>
    <x v="162"/>
    <n v="3"/>
    <x v="2"/>
    <n v="77142"/>
    <n v="134999"/>
    <n v="101846"/>
    <n v="178230"/>
    <n v="122560"/>
    <n v="214481"/>
    <n v="148689"/>
    <n v="260205"/>
    <n v="176912"/>
    <n v="309596"/>
    <n v="195142"/>
    <n v="341498"/>
    <n v="212291"/>
    <n v="371509"/>
  </r>
  <r>
    <n v="5"/>
    <s v="Region V - Midwest"/>
    <x v="25"/>
    <s v="MI"/>
    <x v="162"/>
    <n v="4"/>
    <x v="3"/>
    <n v="75359"/>
    <n v="120575"/>
    <n v="105503"/>
    <n v="168805"/>
    <n v="135647"/>
    <n v="217035"/>
    <n v="180863"/>
    <n v="289380"/>
    <n v="226078"/>
    <n v="361725"/>
    <n v="256222"/>
    <n v="409956"/>
    <n v="286366"/>
    <n v="458186"/>
  </r>
  <r>
    <n v="5"/>
    <s v="Region V - Midwest"/>
    <x v="25"/>
    <s v="MI"/>
    <x v="163"/>
    <n v="1"/>
    <x v="0"/>
    <n v="89916"/>
    <n v="157352"/>
    <n v="118327"/>
    <n v="207072"/>
    <n v="141883"/>
    <n v="248295"/>
    <n v="170990"/>
    <n v="299232"/>
    <n v="201494"/>
    <n v="352614"/>
    <n v="220284"/>
    <n v="385496"/>
    <n v="237083"/>
    <n v="414895"/>
  </r>
  <r>
    <n v="5"/>
    <s v="Region V - Midwest"/>
    <x v="25"/>
    <s v="MI"/>
    <x v="163"/>
    <n v="2"/>
    <x v="1"/>
    <n v="70787"/>
    <n v="123877"/>
    <n v="97786"/>
    <n v="171125"/>
    <n v="124029"/>
    <n v="217050"/>
    <n v="161989"/>
    <n v="283481"/>
    <n v="201939"/>
    <n v="353393"/>
    <n v="227336"/>
    <n v="397838"/>
    <n v="252380"/>
    <n v="441665"/>
  </r>
  <r>
    <n v="5"/>
    <s v="Region V - Midwest"/>
    <x v="25"/>
    <s v="MI"/>
    <x v="163"/>
    <n v="3"/>
    <x v="2"/>
    <n v="84971"/>
    <n v="148698"/>
    <n v="112069"/>
    <n v="196121"/>
    <n v="134698"/>
    <n v="235721"/>
    <n v="163121"/>
    <n v="285462"/>
    <n v="193974"/>
    <n v="339455"/>
    <n v="213898"/>
    <n v="374322"/>
    <n v="232612"/>
    <n v="407072"/>
  </r>
  <r>
    <n v="5"/>
    <s v="Region V - Midwest"/>
    <x v="25"/>
    <s v="MI"/>
    <x v="163"/>
    <n v="4"/>
    <x v="3"/>
    <n v="82711"/>
    <n v="132338"/>
    <n v="115796"/>
    <n v="185273"/>
    <n v="148880"/>
    <n v="238209"/>
    <n v="198507"/>
    <n v="317611"/>
    <n v="248134"/>
    <n v="397014"/>
    <n v="281218"/>
    <n v="449950"/>
    <n v="314303"/>
    <n v="502885"/>
  </r>
  <r>
    <n v="5"/>
    <s v="Region V - Midwest"/>
    <x v="25"/>
    <s v="MI"/>
    <x v="164"/>
    <n v="1"/>
    <x v="0"/>
    <n v="85031"/>
    <n v="148805"/>
    <n v="112024"/>
    <n v="196041"/>
    <n v="134512"/>
    <n v="235396"/>
    <n v="162430"/>
    <n v="284253"/>
    <n v="191480"/>
    <n v="335091"/>
    <n v="209353"/>
    <n v="366368"/>
    <n v="225341"/>
    <n v="394346"/>
  </r>
  <r>
    <n v="5"/>
    <s v="Region V - Midwest"/>
    <x v="25"/>
    <s v="MI"/>
    <x v="164"/>
    <n v="2"/>
    <x v="1"/>
    <n v="66515"/>
    <n v="116401"/>
    <n v="91829"/>
    <n v="160701"/>
    <n v="116400"/>
    <n v="203700"/>
    <n v="151879"/>
    <n v="265788"/>
    <n v="189311"/>
    <n v="331293"/>
    <n v="213052"/>
    <n v="372841"/>
    <n v="236446"/>
    <n v="413780"/>
  </r>
  <r>
    <n v="5"/>
    <s v="Region V - Midwest"/>
    <x v="25"/>
    <s v="MI"/>
    <x v="164"/>
    <n v="3"/>
    <x v="2"/>
    <n v="80175"/>
    <n v="140307"/>
    <n v="105879"/>
    <n v="185288"/>
    <n v="127456"/>
    <n v="223049"/>
    <n v="154703"/>
    <n v="270731"/>
    <n v="184096"/>
    <n v="322169"/>
    <n v="203083"/>
    <n v="355395"/>
    <n v="220951"/>
    <n v="386665"/>
  </r>
  <r>
    <n v="5"/>
    <s v="Region V - Midwest"/>
    <x v="25"/>
    <s v="MI"/>
    <x v="164"/>
    <n v="4"/>
    <x v="3"/>
    <n v="78398"/>
    <n v="125437"/>
    <n v="109758"/>
    <n v="175612"/>
    <n v="141117"/>
    <n v="225787"/>
    <n v="188156"/>
    <n v="301050"/>
    <n v="235195"/>
    <n v="376312"/>
    <n v="266554"/>
    <n v="426487"/>
    <n v="297914"/>
    <n v="476662"/>
  </r>
  <r>
    <n v="5"/>
    <s v="Region V - Midwest"/>
    <x v="25"/>
    <s v="MI"/>
    <x v="165"/>
    <n v="1"/>
    <x v="0"/>
    <n v="79354"/>
    <n v="138870"/>
    <n v="104491"/>
    <n v="182860"/>
    <n v="125388"/>
    <n v="219429"/>
    <n v="151274"/>
    <n v="264730"/>
    <n v="178298"/>
    <n v="312022"/>
    <n v="194933"/>
    <n v="341133"/>
    <n v="209810"/>
    <n v="367168"/>
  </r>
  <r>
    <n v="5"/>
    <s v="Region V - Midwest"/>
    <x v="25"/>
    <s v="MI"/>
    <x v="165"/>
    <n v="2"/>
    <x v="1"/>
    <n v="62256"/>
    <n v="108949"/>
    <n v="85974"/>
    <n v="150454"/>
    <n v="109010"/>
    <n v="190767"/>
    <n v="142299"/>
    <n v="249024"/>
    <n v="177381"/>
    <n v="310416"/>
    <n v="199655"/>
    <n v="349397"/>
    <n v="221611"/>
    <n v="387819"/>
  </r>
  <r>
    <n v="5"/>
    <s v="Region V - Midwest"/>
    <x v="25"/>
    <s v="MI"/>
    <x v="165"/>
    <n v="3"/>
    <x v="2"/>
    <n v="74899"/>
    <n v="131074"/>
    <n v="98854"/>
    <n v="172994"/>
    <n v="118915"/>
    <n v="208101"/>
    <n v="144185"/>
    <n v="252324"/>
    <n v="171524"/>
    <n v="300166"/>
    <n v="189181"/>
    <n v="331066"/>
    <n v="205783"/>
    <n v="360121"/>
  </r>
  <r>
    <n v="5"/>
    <s v="Region V - Midwest"/>
    <x v="25"/>
    <s v="MI"/>
    <x v="165"/>
    <n v="4"/>
    <x v="3"/>
    <n v="73087"/>
    <n v="116940"/>
    <n v="102322"/>
    <n v="163715"/>
    <n v="131557"/>
    <n v="210491"/>
    <n v="175409"/>
    <n v="280655"/>
    <n v="219262"/>
    <n v="350819"/>
    <n v="248497"/>
    <n v="397595"/>
    <n v="277732"/>
    <n v="444370"/>
  </r>
  <r>
    <n v="5"/>
    <s v="Region V - Midwest"/>
    <x v="25"/>
    <s v="MI"/>
    <x v="166"/>
    <n v="1"/>
    <x v="0"/>
    <n v="81483"/>
    <n v="142596"/>
    <n v="107274"/>
    <n v="187729"/>
    <n v="128695"/>
    <n v="225216"/>
    <n v="155209"/>
    <n v="271616"/>
    <n v="182924"/>
    <n v="320116"/>
    <n v="199988"/>
    <n v="349978"/>
    <n v="215247"/>
    <n v="376682"/>
  </r>
  <r>
    <n v="5"/>
    <s v="Region V - Midwest"/>
    <x v="25"/>
    <s v="MI"/>
    <x v="166"/>
    <n v="2"/>
    <x v="1"/>
    <n v="63999"/>
    <n v="111998"/>
    <n v="88390"/>
    <n v="154682"/>
    <n v="112085"/>
    <n v="196150"/>
    <n v="146339"/>
    <n v="256093"/>
    <n v="182421"/>
    <n v="319236"/>
    <n v="205340"/>
    <n v="359344"/>
    <n v="227934"/>
    <n v="398884"/>
  </r>
  <r>
    <n v="5"/>
    <s v="Region V - Midwest"/>
    <x v="25"/>
    <s v="MI"/>
    <x v="166"/>
    <n v="3"/>
    <x v="2"/>
    <n v="76939"/>
    <n v="134644"/>
    <n v="101524"/>
    <n v="177666"/>
    <n v="122092"/>
    <n v="213661"/>
    <n v="147979"/>
    <n v="258963"/>
    <n v="176014"/>
    <n v="308024"/>
    <n v="194120"/>
    <n v="339710"/>
    <n v="211139"/>
    <n v="369493"/>
  </r>
  <r>
    <n v="5"/>
    <s v="Region V - Midwest"/>
    <x v="25"/>
    <s v="MI"/>
    <x v="166"/>
    <n v="4"/>
    <x v="3"/>
    <n v="75018"/>
    <n v="120028"/>
    <n v="105025"/>
    <n v="168039"/>
    <n v="135032"/>
    <n v="216051"/>
    <n v="180042"/>
    <n v="288068"/>
    <n v="225053"/>
    <n v="360084"/>
    <n v="255060"/>
    <n v="408096"/>
    <n v="285067"/>
    <n v="456107"/>
  </r>
  <r>
    <n v="5"/>
    <s v="Region V - Midwest"/>
    <x v="25"/>
    <s v="MI"/>
    <x v="167"/>
    <n v="1"/>
    <x v="0"/>
    <n v="79730"/>
    <n v="139527"/>
    <n v="105002"/>
    <n v="183754"/>
    <n v="126025"/>
    <n v="220544"/>
    <n v="152086"/>
    <n v="266150"/>
    <n v="179264"/>
    <n v="313712"/>
    <n v="195991"/>
    <n v="342985"/>
    <n v="210952"/>
    <n v="369166"/>
  </r>
  <r>
    <n v="5"/>
    <s v="Region V - Midwest"/>
    <x v="25"/>
    <s v="MI"/>
    <x v="167"/>
    <n v="2"/>
    <x v="1"/>
    <n v="62495"/>
    <n v="109367"/>
    <n v="86297"/>
    <n v="151019"/>
    <n v="109409"/>
    <n v="191466"/>
    <n v="142802"/>
    <n v="249903"/>
    <n v="178004"/>
    <n v="311506"/>
    <n v="200347"/>
    <n v="350608"/>
    <n v="222369"/>
    <n v="389146"/>
  </r>
  <r>
    <n v="5"/>
    <s v="Region V - Midwest"/>
    <x v="25"/>
    <s v="MI"/>
    <x v="167"/>
    <n v="3"/>
    <x v="2"/>
    <n v="75230"/>
    <n v="131653"/>
    <n v="99308"/>
    <n v="173790"/>
    <n v="119487"/>
    <n v="209103"/>
    <n v="144926"/>
    <n v="253620"/>
    <n v="172422"/>
    <n v="301738"/>
    <n v="190181"/>
    <n v="332817"/>
    <n v="206885"/>
    <n v="362048"/>
  </r>
  <r>
    <n v="5"/>
    <s v="Region V - Midwest"/>
    <x v="25"/>
    <s v="MI"/>
    <x v="167"/>
    <n v="4"/>
    <x v="3"/>
    <n v="73457"/>
    <n v="117531"/>
    <n v="102839"/>
    <n v="164543"/>
    <n v="132222"/>
    <n v="211555"/>
    <n v="176296"/>
    <n v="282074"/>
    <n v="220370"/>
    <n v="352592"/>
    <n v="249753"/>
    <n v="399605"/>
    <n v="279136"/>
    <n v="446617"/>
  </r>
  <r>
    <n v="5"/>
    <s v="Region V - Midwest"/>
    <x v="25"/>
    <s v="MI"/>
    <x v="168"/>
    <n v="1"/>
    <x v="0"/>
    <n v="81483"/>
    <n v="142596"/>
    <n v="107274"/>
    <n v="187729"/>
    <n v="128695"/>
    <n v="225216"/>
    <n v="155209"/>
    <n v="271616"/>
    <n v="182924"/>
    <n v="320116"/>
    <n v="199988"/>
    <n v="349978"/>
    <n v="215247"/>
    <n v="376682"/>
  </r>
  <r>
    <n v="5"/>
    <s v="Region V - Midwest"/>
    <x v="25"/>
    <s v="MI"/>
    <x v="168"/>
    <n v="2"/>
    <x v="1"/>
    <n v="63999"/>
    <n v="111998"/>
    <n v="88390"/>
    <n v="154682"/>
    <n v="112085"/>
    <n v="196150"/>
    <n v="146339"/>
    <n v="256093"/>
    <n v="182421"/>
    <n v="319236"/>
    <n v="205340"/>
    <n v="359344"/>
    <n v="227934"/>
    <n v="398884"/>
  </r>
  <r>
    <n v="5"/>
    <s v="Region V - Midwest"/>
    <x v="25"/>
    <s v="MI"/>
    <x v="168"/>
    <n v="3"/>
    <x v="2"/>
    <n v="76939"/>
    <n v="134644"/>
    <n v="101524"/>
    <n v="177666"/>
    <n v="122092"/>
    <n v="213661"/>
    <n v="147979"/>
    <n v="258963"/>
    <n v="176014"/>
    <n v="308024"/>
    <n v="194120"/>
    <n v="339710"/>
    <n v="211139"/>
    <n v="369493"/>
  </r>
  <r>
    <n v="5"/>
    <s v="Region V - Midwest"/>
    <x v="25"/>
    <s v="MI"/>
    <x v="168"/>
    <n v="4"/>
    <x v="3"/>
    <n v="75018"/>
    <n v="120028"/>
    <n v="105025"/>
    <n v="168039"/>
    <n v="135032"/>
    <n v="216051"/>
    <n v="180042"/>
    <n v="288068"/>
    <n v="225053"/>
    <n v="360084"/>
    <n v="255060"/>
    <n v="408096"/>
    <n v="285067"/>
    <n v="456107"/>
  </r>
  <r>
    <n v="5"/>
    <s v="Region V - Midwest"/>
    <x v="25"/>
    <s v="MI"/>
    <x v="169"/>
    <n v="1"/>
    <x v="0"/>
    <n v="79271"/>
    <n v="138724"/>
    <n v="104416"/>
    <n v="182727"/>
    <n v="125348"/>
    <n v="219359"/>
    <n v="151315"/>
    <n v="264801"/>
    <n v="178366"/>
    <n v="312140"/>
    <n v="195012"/>
    <n v="341271"/>
    <n v="209901"/>
    <n v="367327"/>
  </r>
  <r>
    <n v="5"/>
    <s v="Region V - Midwest"/>
    <x v="25"/>
    <s v="MI"/>
    <x v="169"/>
    <n v="2"/>
    <x v="1"/>
    <n v="62074"/>
    <n v="108629"/>
    <n v="85706"/>
    <n v="149986"/>
    <n v="108651"/>
    <n v="190139"/>
    <n v="141790"/>
    <n v="248132"/>
    <n v="176739"/>
    <n v="309293"/>
    <n v="198914"/>
    <n v="348100"/>
    <n v="220767"/>
    <n v="386343"/>
  </r>
  <r>
    <n v="5"/>
    <s v="Region V - Midwest"/>
    <x v="25"/>
    <s v="MI"/>
    <x v="169"/>
    <n v="3"/>
    <x v="2"/>
    <n v="74771"/>
    <n v="130850"/>
    <n v="98722"/>
    <n v="172763"/>
    <n v="118810"/>
    <n v="207918"/>
    <n v="144155"/>
    <n v="252271"/>
    <n v="171524"/>
    <n v="300167"/>
    <n v="189202"/>
    <n v="331103"/>
    <n v="205834"/>
    <n v="360209"/>
  </r>
  <r>
    <n v="5"/>
    <s v="Region V - Midwest"/>
    <x v="25"/>
    <s v="MI"/>
    <x v="169"/>
    <n v="4"/>
    <x v="3"/>
    <n v="73060"/>
    <n v="116895"/>
    <n v="102283"/>
    <n v="163654"/>
    <n v="131507"/>
    <n v="210412"/>
    <n v="175343"/>
    <n v="280549"/>
    <n v="219179"/>
    <n v="350686"/>
    <n v="248403"/>
    <n v="397444"/>
    <n v="277627"/>
    <n v="444203"/>
  </r>
  <r>
    <n v="5"/>
    <s v="Region V - Midwest"/>
    <x v="25"/>
    <s v="MI"/>
    <x v="170"/>
    <n v="1"/>
    <x v="0"/>
    <n v="81024"/>
    <n v="141792"/>
    <n v="106687"/>
    <n v="186702"/>
    <n v="128017"/>
    <n v="224031"/>
    <n v="154438"/>
    <n v="270267"/>
    <n v="182026"/>
    <n v="318545"/>
    <n v="199008"/>
    <n v="348264"/>
    <n v="214196"/>
    <n v="374842"/>
  </r>
  <r>
    <n v="5"/>
    <s v="Region V - Midwest"/>
    <x v="25"/>
    <s v="MI"/>
    <x v="170"/>
    <n v="2"/>
    <x v="1"/>
    <n v="63577"/>
    <n v="111260"/>
    <n v="87800"/>
    <n v="153649"/>
    <n v="111327"/>
    <n v="194822"/>
    <n v="145327"/>
    <n v="254323"/>
    <n v="181156"/>
    <n v="317023"/>
    <n v="203906"/>
    <n v="356836"/>
    <n v="226332"/>
    <n v="396080"/>
  </r>
  <r>
    <n v="5"/>
    <s v="Region V - Midwest"/>
    <x v="25"/>
    <s v="MI"/>
    <x v="170"/>
    <n v="3"/>
    <x v="2"/>
    <n v="76480"/>
    <n v="133840"/>
    <n v="100937"/>
    <n v="176639"/>
    <n v="121415"/>
    <n v="212476"/>
    <n v="147208"/>
    <n v="257614"/>
    <n v="175116"/>
    <n v="306453"/>
    <n v="193141"/>
    <n v="337996"/>
    <n v="210088"/>
    <n v="367654"/>
  </r>
  <r>
    <n v="5"/>
    <s v="Region V - Midwest"/>
    <x v="25"/>
    <s v="MI"/>
    <x v="170"/>
    <n v="4"/>
    <x v="3"/>
    <n v="74620"/>
    <n v="119393"/>
    <n v="104469"/>
    <n v="167150"/>
    <n v="134317"/>
    <n v="214907"/>
    <n v="179089"/>
    <n v="286543"/>
    <n v="223861"/>
    <n v="358178"/>
    <n v="253710"/>
    <n v="405935"/>
    <n v="283558"/>
    <n v="453692"/>
  </r>
  <r>
    <n v="5"/>
    <s v="Region V - Midwest"/>
    <x v="25"/>
    <s v="MI"/>
    <x v="171"/>
    <n v="1"/>
    <x v="0"/>
    <n v="77434"/>
    <n v="135509"/>
    <n v="102068"/>
    <n v="178619"/>
    <n v="122639"/>
    <n v="214618"/>
    <n v="148232"/>
    <n v="259405"/>
    <n v="174774"/>
    <n v="305855"/>
    <n v="191094"/>
    <n v="334415"/>
    <n v="205697"/>
    <n v="359971"/>
  </r>
  <r>
    <n v="5"/>
    <s v="Region V - Midwest"/>
    <x v="25"/>
    <s v="MI"/>
    <x v="171"/>
    <n v="2"/>
    <x v="1"/>
    <n v="60387"/>
    <n v="105678"/>
    <n v="83346"/>
    <n v="145855"/>
    <n v="105615"/>
    <n v="184827"/>
    <n v="137743"/>
    <n v="241050"/>
    <n v="171680"/>
    <n v="300440"/>
    <n v="193181"/>
    <n v="338066"/>
    <n v="214360"/>
    <n v="375129"/>
  </r>
  <r>
    <n v="5"/>
    <s v="Region V - Midwest"/>
    <x v="25"/>
    <s v="MI"/>
    <x v="171"/>
    <n v="3"/>
    <x v="2"/>
    <n v="72934"/>
    <n v="127635"/>
    <n v="96374"/>
    <n v="168655"/>
    <n v="116101"/>
    <n v="203176"/>
    <n v="141072"/>
    <n v="246876"/>
    <n v="167932"/>
    <n v="293881"/>
    <n v="185284"/>
    <n v="324248"/>
    <n v="201630"/>
    <n v="352853"/>
  </r>
  <r>
    <n v="5"/>
    <s v="Region V - Midwest"/>
    <x v="25"/>
    <s v="MI"/>
    <x v="171"/>
    <n v="4"/>
    <x v="3"/>
    <n v="71471"/>
    <n v="114354"/>
    <n v="100060"/>
    <n v="160095"/>
    <n v="128648"/>
    <n v="205837"/>
    <n v="171531"/>
    <n v="274449"/>
    <n v="214414"/>
    <n v="343062"/>
    <n v="243002"/>
    <n v="388803"/>
    <n v="271591"/>
    <n v="434545"/>
  </r>
  <r>
    <n v="5"/>
    <s v="Region V - Midwest"/>
    <x v="25"/>
    <s v="MI"/>
    <x v="172"/>
    <n v="1"/>
    <x v="0"/>
    <n v="88538"/>
    <n v="154941"/>
    <n v="116567"/>
    <n v="203991"/>
    <n v="139851"/>
    <n v="244739"/>
    <n v="168677"/>
    <n v="295185"/>
    <n v="198800"/>
    <n v="347900"/>
    <n v="217346"/>
    <n v="380355"/>
    <n v="233930"/>
    <n v="409377"/>
  </r>
  <r>
    <n v="5"/>
    <s v="Region V - Midwest"/>
    <x v="25"/>
    <s v="MI"/>
    <x v="172"/>
    <n v="2"/>
    <x v="1"/>
    <n v="69522"/>
    <n v="121663"/>
    <n v="96015"/>
    <n v="168027"/>
    <n v="121752"/>
    <n v="213066"/>
    <n v="158954"/>
    <n v="278169"/>
    <n v="198145"/>
    <n v="346753"/>
    <n v="223036"/>
    <n v="390313"/>
    <n v="247574"/>
    <n v="433255"/>
  </r>
  <r>
    <n v="5"/>
    <s v="Region V - Midwest"/>
    <x v="25"/>
    <s v="MI"/>
    <x v="172"/>
    <n v="3"/>
    <x v="2"/>
    <n v="83593"/>
    <n v="146288"/>
    <n v="110309"/>
    <n v="193040"/>
    <n v="132666"/>
    <n v="232165"/>
    <n v="160809"/>
    <n v="281415"/>
    <n v="191280"/>
    <n v="334740"/>
    <n v="210960"/>
    <n v="369180"/>
    <n v="229460"/>
    <n v="401554"/>
  </r>
  <r>
    <n v="5"/>
    <s v="Region V - Midwest"/>
    <x v="25"/>
    <s v="MI"/>
    <x v="172"/>
    <n v="4"/>
    <x v="3"/>
    <n v="81520"/>
    <n v="130432"/>
    <n v="114128"/>
    <n v="182605"/>
    <n v="146736"/>
    <n v="234778"/>
    <n v="195648"/>
    <n v="313037"/>
    <n v="244560"/>
    <n v="391296"/>
    <n v="277168"/>
    <n v="443469"/>
    <n v="309776"/>
    <n v="495641"/>
  </r>
  <r>
    <n v="5"/>
    <s v="Region V - Midwest"/>
    <x v="26"/>
    <s v="MN"/>
    <x v="173"/>
    <n v="1"/>
    <x v="0"/>
    <n v="89624"/>
    <n v="156841"/>
    <n v="117892"/>
    <n v="206311"/>
    <n v="141285"/>
    <n v="247249"/>
    <n v="170138"/>
    <n v="297741"/>
    <n v="200460"/>
    <n v="350805"/>
    <n v="219147"/>
    <n v="383507"/>
    <n v="235850"/>
    <n v="412737"/>
  </r>
  <r>
    <n v="5"/>
    <s v="Region V - Midwest"/>
    <x v="26"/>
    <s v="MN"/>
    <x v="173"/>
    <n v="2"/>
    <x v="1"/>
    <n v="70730"/>
    <n v="123778"/>
    <n v="97731"/>
    <n v="171029"/>
    <n v="123988"/>
    <n v="216980"/>
    <n v="161996"/>
    <n v="283494"/>
    <n v="201958"/>
    <n v="353426"/>
    <n v="227385"/>
    <n v="397924"/>
    <n v="252465"/>
    <n v="441814"/>
  </r>
  <r>
    <n v="5"/>
    <s v="Region V - Midwest"/>
    <x v="26"/>
    <s v="MN"/>
    <x v="173"/>
    <n v="3"/>
    <x v="2"/>
    <n v="84768"/>
    <n v="148343"/>
    <n v="111747"/>
    <n v="195558"/>
    <n v="134230"/>
    <n v="234902"/>
    <n v="162411"/>
    <n v="284219"/>
    <n v="193076"/>
    <n v="337883"/>
    <n v="212876"/>
    <n v="372534"/>
    <n v="231460"/>
    <n v="405056"/>
  </r>
  <r>
    <n v="5"/>
    <s v="Region V - Midwest"/>
    <x v="26"/>
    <s v="MN"/>
    <x v="173"/>
    <n v="4"/>
    <x v="3"/>
    <n v="82369"/>
    <n v="131791"/>
    <n v="115317"/>
    <n v="184508"/>
    <n v="148265"/>
    <n v="237224"/>
    <n v="197687"/>
    <n v="316299"/>
    <n v="247108"/>
    <n v="395373"/>
    <n v="280056"/>
    <n v="448090"/>
    <n v="313004"/>
    <n v="500806"/>
  </r>
  <r>
    <n v="5"/>
    <s v="Region V - Midwest"/>
    <x v="26"/>
    <s v="MN"/>
    <x v="174"/>
    <n v="1"/>
    <x v="0"/>
    <n v="85366"/>
    <n v="149390"/>
    <n v="112328"/>
    <n v="196573"/>
    <n v="134671"/>
    <n v="235675"/>
    <n v="162268"/>
    <n v="283969"/>
    <n v="191209"/>
    <n v="334616"/>
    <n v="209038"/>
    <n v="365817"/>
    <n v="224977"/>
    <n v="393710"/>
  </r>
  <r>
    <n v="5"/>
    <s v="Region V - Midwest"/>
    <x v="26"/>
    <s v="MN"/>
    <x v="174"/>
    <n v="2"/>
    <x v="1"/>
    <n v="67245"/>
    <n v="117679"/>
    <n v="92899"/>
    <n v="162573"/>
    <n v="117837"/>
    <n v="206215"/>
    <n v="153917"/>
    <n v="269354"/>
    <n v="191878"/>
    <n v="335786"/>
    <n v="216016"/>
    <n v="378028"/>
    <n v="239820"/>
    <n v="419685"/>
  </r>
  <r>
    <n v="5"/>
    <s v="Region V - Midwest"/>
    <x v="26"/>
    <s v="MN"/>
    <x v="174"/>
    <n v="3"/>
    <x v="2"/>
    <n v="80688"/>
    <n v="141204"/>
    <n v="106408"/>
    <n v="186214"/>
    <n v="127874"/>
    <n v="223780"/>
    <n v="154825"/>
    <n v="270943"/>
    <n v="184096"/>
    <n v="322168"/>
    <n v="202998"/>
    <n v="355246"/>
    <n v="220749"/>
    <n v="386311"/>
  </r>
  <r>
    <n v="5"/>
    <s v="Region V - Midwest"/>
    <x v="26"/>
    <s v="MN"/>
    <x v="174"/>
    <n v="4"/>
    <x v="3"/>
    <n v="78509"/>
    <n v="125614"/>
    <n v="109912"/>
    <n v="175860"/>
    <n v="141316"/>
    <n v="226105"/>
    <n v="188421"/>
    <n v="301474"/>
    <n v="235526"/>
    <n v="376842"/>
    <n v="266930"/>
    <n v="427088"/>
    <n v="298333"/>
    <n v="477333"/>
  </r>
  <r>
    <n v="5"/>
    <s v="Region V - Midwest"/>
    <x v="26"/>
    <s v="MN"/>
    <x v="175"/>
    <n v="1"/>
    <x v="0"/>
    <n v="95092"/>
    <n v="166411"/>
    <n v="125065"/>
    <n v="218865"/>
    <n v="149852"/>
    <n v="262240"/>
    <n v="180401"/>
    <n v="315702"/>
    <n v="212541"/>
    <n v="371946"/>
    <n v="232351"/>
    <n v="406614"/>
    <n v="250057"/>
    <n v="437600"/>
  </r>
  <r>
    <n v="5"/>
    <s v="Region V - Midwest"/>
    <x v="26"/>
    <s v="MN"/>
    <x v="175"/>
    <n v="2"/>
    <x v="1"/>
    <n v="75115"/>
    <n v="131451"/>
    <n v="103798"/>
    <n v="181647"/>
    <n v="131698"/>
    <n v="230471"/>
    <n v="172092"/>
    <n v="301162"/>
    <n v="214548"/>
    <n v="375459"/>
    <n v="241572"/>
    <n v="422751"/>
    <n v="268229"/>
    <n v="469401"/>
  </r>
  <r>
    <n v="5"/>
    <s v="Region V - Midwest"/>
    <x v="26"/>
    <s v="MN"/>
    <x v="175"/>
    <n v="3"/>
    <x v="2"/>
    <n v="89969"/>
    <n v="157445"/>
    <n v="118582"/>
    <n v="207519"/>
    <n v="142408"/>
    <n v="249213"/>
    <n v="172249"/>
    <n v="301436"/>
    <n v="204750"/>
    <n v="358313"/>
    <n v="225735"/>
    <n v="395037"/>
    <n v="245426"/>
    <n v="429495"/>
  </r>
  <r>
    <n v="5"/>
    <s v="Region V - Midwest"/>
    <x v="26"/>
    <s v="MN"/>
    <x v="175"/>
    <n v="4"/>
    <x v="3"/>
    <n v="87366"/>
    <n v="139786"/>
    <n v="122313"/>
    <n v="195700"/>
    <n v="157259"/>
    <n v="251615"/>
    <n v="209679"/>
    <n v="335486"/>
    <n v="262099"/>
    <n v="419358"/>
    <n v="297045"/>
    <n v="475272"/>
    <n v="331992"/>
    <n v="531187"/>
  </r>
  <r>
    <n v="5"/>
    <s v="Region V - Midwest"/>
    <x v="26"/>
    <s v="MN"/>
    <x v="176"/>
    <n v="1"/>
    <x v="0"/>
    <n v="87578"/>
    <n v="153262"/>
    <n v="115186"/>
    <n v="201575"/>
    <n v="138018"/>
    <n v="241532"/>
    <n v="166162"/>
    <n v="290784"/>
    <n v="195767"/>
    <n v="342591"/>
    <n v="214014"/>
    <n v="374524"/>
    <n v="230323"/>
    <n v="403065"/>
  </r>
  <r>
    <n v="5"/>
    <s v="Region V - Midwest"/>
    <x v="26"/>
    <s v="MN"/>
    <x v="176"/>
    <n v="2"/>
    <x v="1"/>
    <n v="69170"/>
    <n v="121048"/>
    <n v="95582"/>
    <n v="167269"/>
    <n v="121272"/>
    <n v="212226"/>
    <n v="158466"/>
    <n v="277315"/>
    <n v="197559"/>
    <n v="345729"/>
    <n v="222442"/>
    <n v="389273"/>
    <n v="246986"/>
    <n v="432226"/>
  </r>
  <r>
    <n v="5"/>
    <s v="Region V - Midwest"/>
    <x v="26"/>
    <s v="MN"/>
    <x v="176"/>
    <n v="3"/>
    <x v="2"/>
    <n v="82856"/>
    <n v="144998"/>
    <n v="109210"/>
    <n v="191118"/>
    <n v="131157"/>
    <n v="229524"/>
    <n v="158648"/>
    <n v="277634"/>
    <n v="188586"/>
    <n v="330025"/>
    <n v="207916"/>
    <n v="363853"/>
    <n v="226054"/>
    <n v="395595"/>
  </r>
  <r>
    <n v="5"/>
    <s v="Region V - Midwest"/>
    <x v="26"/>
    <s v="MN"/>
    <x v="176"/>
    <n v="4"/>
    <x v="3"/>
    <n v="80467"/>
    <n v="128747"/>
    <n v="112653"/>
    <n v="180245"/>
    <n v="144840"/>
    <n v="231744"/>
    <n v="193120"/>
    <n v="308992"/>
    <n v="241400"/>
    <n v="386240"/>
    <n v="273587"/>
    <n v="437739"/>
    <n v="305773"/>
    <n v="489237"/>
  </r>
  <r>
    <n v="5"/>
    <s v="Region V - Midwest"/>
    <x v="26"/>
    <s v="MN"/>
    <x v="177"/>
    <n v="1"/>
    <x v="0"/>
    <n v="88789"/>
    <n v="155380"/>
    <n v="116794"/>
    <n v="204390"/>
    <n v="139970"/>
    <n v="244948"/>
    <n v="168556"/>
    <n v="294972"/>
    <n v="198596"/>
    <n v="347543"/>
    <n v="217109"/>
    <n v="379941"/>
    <n v="233657"/>
    <n v="408900"/>
  </r>
  <r>
    <n v="5"/>
    <s v="Region V - Midwest"/>
    <x v="26"/>
    <s v="MN"/>
    <x v="177"/>
    <n v="2"/>
    <x v="1"/>
    <n v="70070"/>
    <n v="122622"/>
    <n v="96818"/>
    <n v="169431"/>
    <n v="122830"/>
    <n v="214952"/>
    <n v="160482"/>
    <n v="280844"/>
    <n v="200070"/>
    <n v="350122"/>
    <n v="225260"/>
    <n v="394204"/>
    <n v="250105"/>
    <n v="437684"/>
  </r>
  <r>
    <n v="5"/>
    <s v="Region V - Midwest"/>
    <x v="26"/>
    <s v="MN"/>
    <x v="177"/>
    <n v="3"/>
    <x v="2"/>
    <n v="83977"/>
    <n v="146960"/>
    <n v="110706"/>
    <n v="193735"/>
    <n v="132979"/>
    <n v="232714"/>
    <n v="160900"/>
    <n v="281575"/>
    <n v="191280"/>
    <n v="334740"/>
    <n v="210896"/>
    <n v="369069"/>
    <n v="229308"/>
    <n v="401289"/>
  </r>
  <r>
    <n v="5"/>
    <s v="Region V - Midwest"/>
    <x v="26"/>
    <s v="MN"/>
    <x v="177"/>
    <n v="4"/>
    <x v="3"/>
    <n v="81603"/>
    <n v="130564"/>
    <n v="114244"/>
    <n v="182790"/>
    <n v="146885"/>
    <n v="235016"/>
    <n v="195847"/>
    <n v="313355"/>
    <n v="244808"/>
    <n v="391693"/>
    <n v="277450"/>
    <n v="443919"/>
    <n v="310091"/>
    <n v="496145"/>
  </r>
  <r>
    <n v="5"/>
    <s v="Region V - Midwest"/>
    <x v="26"/>
    <s v="MN"/>
    <x v="178"/>
    <n v="1"/>
    <x v="0"/>
    <n v="82527"/>
    <n v="144422"/>
    <n v="108730"/>
    <n v="190278"/>
    <n v="130567"/>
    <n v="228493"/>
    <n v="157684"/>
    <n v="275947"/>
    <n v="185889"/>
    <n v="325306"/>
    <n v="203241"/>
    <n v="355671"/>
    <n v="218763"/>
    <n v="382835"/>
  </r>
  <r>
    <n v="5"/>
    <s v="Region V - Midwest"/>
    <x v="26"/>
    <s v="MN"/>
    <x v="178"/>
    <n v="2"/>
    <x v="1"/>
    <n v="64533"/>
    <n v="112933"/>
    <n v="89090"/>
    <n v="155908"/>
    <n v="112925"/>
    <n v="197619"/>
    <n v="147336"/>
    <n v="257839"/>
    <n v="183648"/>
    <n v="321383"/>
    <n v="206675"/>
    <n v="361681"/>
    <n v="229365"/>
    <n v="401388"/>
  </r>
  <r>
    <n v="5"/>
    <s v="Region V - Midwest"/>
    <x v="26"/>
    <s v="MN"/>
    <x v="178"/>
    <n v="3"/>
    <x v="2"/>
    <n v="77804"/>
    <n v="136158"/>
    <n v="102755"/>
    <n v="179821"/>
    <n v="123706"/>
    <n v="216485"/>
    <n v="150170"/>
    <n v="262797"/>
    <n v="178708"/>
    <n v="312739"/>
    <n v="197143"/>
    <n v="345000"/>
    <n v="214494"/>
    <n v="375364"/>
  </r>
  <r>
    <n v="5"/>
    <s v="Region V - Midwest"/>
    <x v="26"/>
    <s v="MN"/>
    <x v="178"/>
    <n v="4"/>
    <x v="3"/>
    <n v="76098"/>
    <n v="121758"/>
    <n v="106538"/>
    <n v="170461"/>
    <n v="136977"/>
    <n v="219164"/>
    <n v="182636"/>
    <n v="292218"/>
    <n v="228295"/>
    <n v="365273"/>
    <n v="258735"/>
    <n v="413976"/>
    <n v="289174"/>
    <n v="462679"/>
  </r>
  <r>
    <n v="5"/>
    <s v="Region V - Midwest"/>
    <x v="27"/>
    <s v="OH"/>
    <x v="179"/>
    <n v="1"/>
    <x v="0"/>
    <n v="83320"/>
    <n v="145810"/>
    <n v="109621"/>
    <n v="191837"/>
    <n v="131404"/>
    <n v="229957"/>
    <n v="158292"/>
    <n v="277011"/>
    <n v="186515"/>
    <n v="326402"/>
    <n v="203905"/>
    <n v="356834"/>
    <n v="219450"/>
    <n v="384038"/>
  </r>
  <r>
    <n v="5"/>
    <s v="Region V - Midwest"/>
    <x v="27"/>
    <s v="OH"/>
    <x v="179"/>
    <n v="2"/>
    <x v="1"/>
    <n v="65685"/>
    <n v="114949"/>
    <n v="90751"/>
    <n v="158814"/>
    <n v="115121"/>
    <n v="201461"/>
    <n v="150386"/>
    <n v="263176"/>
    <n v="187479"/>
    <n v="328089"/>
    <n v="211073"/>
    <n v="369378"/>
    <n v="234341"/>
    <n v="410097"/>
  </r>
  <r>
    <n v="5"/>
    <s v="Region V - Midwest"/>
    <x v="27"/>
    <s v="OH"/>
    <x v="179"/>
    <n v="3"/>
    <x v="2"/>
    <n v="78776"/>
    <n v="137858"/>
    <n v="103871"/>
    <n v="181774"/>
    <n v="124801"/>
    <n v="218403"/>
    <n v="151062"/>
    <n v="264358"/>
    <n v="179606"/>
    <n v="314310"/>
    <n v="198037"/>
    <n v="346565"/>
    <n v="215343"/>
    <n v="376850"/>
  </r>
  <r>
    <n v="5"/>
    <s v="Region V - Midwest"/>
    <x v="27"/>
    <s v="OH"/>
    <x v="179"/>
    <n v="4"/>
    <x v="3"/>
    <n v="76606"/>
    <n v="122570"/>
    <n v="107248"/>
    <n v="171597"/>
    <n v="137891"/>
    <n v="220625"/>
    <n v="183854"/>
    <n v="294167"/>
    <n v="229818"/>
    <n v="367709"/>
    <n v="260460"/>
    <n v="416737"/>
    <n v="291103"/>
    <n v="465765"/>
  </r>
  <r>
    <n v="5"/>
    <s v="Region V - Midwest"/>
    <x v="27"/>
    <s v="OH"/>
    <x v="180"/>
    <n v="1"/>
    <x v="0"/>
    <n v="79062"/>
    <n v="138359"/>
    <n v="104057"/>
    <n v="182099"/>
    <n v="124790"/>
    <n v="218383"/>
    <n v="150422"/>
    <n v="263239"/>
    <n v="177264"/>
    <n v="310213"/>
    <n v="193796"/>
    <n v="339144"/>
    <n v="208578"/>
    <n v="365011"/>
  </r>
  <r>
    <n v="5"/>
    <s v="Region V - Midwest"/>
    <x v="27"/>
    <s v="OH"/>
    <x v="180"/>
    <n v="2"/>
    <x v="1"/>
    <n v="62200"/>
    <n v="108850"/>
    <n v="85919"/>
    <n v="150358"/>
    <n v="108970"/>
    <n v="190697"/>
    <n v="142306"/>
    <n v="249036"/>
    <n v="177400"/>
    <n v="310449"/>
    <n v="199704"/>
    <n v="349482"/>
    <n v="221696"/>
    <n v="387969"/>
  </r>
  <r>
    <n v="5"/>
    <s v="Region V - Midwest"/>
    <x v="27"/>
    <s v="OH"/>
    <x v="180"/>
    <n v="3"/>
    <x v="2"/>
    <n v="74696"/>
    <n v="130719"/>
    <n v="98532"/>
    <n v="172431"/>
    <n v="118446"/>
    <n v="207281"/>
    <n v="143475"/>
    <n v="251082"/>
    <n v="170625"/>
    <n v="298594"/>
    <n v="188159"/>
    <n v="329278"/>
    <n v="204631"/>
    <n v="358104"/>
  </r>
  <r>
    <n v="5"/>
    <s v="Region V - Midwest"/>
    <x v="27"/>
    <s v="OH"/>
    <x v="180"/>
    <n v="4"/>
    <x v="3"/>
    <n v="72745"/>
    <n v="116393"/>
    <n v="101843"/>
    <n v="162950"/>
    <n v="130942"/>
    <n v="209507"/>
    <n v="174589"/>
    <n v="279342"/>
    <n v="218236"/>
    <n v="349178"/>
    <n v="247334"/>
    <n v="395735"/>
    <n v="276432"/>
    <n v="442292"/>
  </r>
  <r>
    <n v="5"/>
    <s v="Region V - Midwest"/>
    <x v="27"/>
    <s v="OH"/>
    <x v="181"/>
    <n v="1"/>
    <x v="0"/>
    <n v="85741"/>
    <n v="150047"/>
    <n v="112838"/>
    <n v="197467"/>
    <n v="135309"/>
    <n v="236790"/>
    <n v="163079"/>
    <n v="285388"/>
    <n v="192175"/>
    <n v="336306"/>
    <n v="210096"/>
    <n v="367668"/>
    <n v="226119"/>
    <n v="395709"/>
  </r>
  <r>
    <n v="5"/>
    <s v="Region V - Midwest"/>
    <x v="27"/>
    <s v="OH"/>
    <x v="181"/>
    <n v="2"/>
    <x v="1"/>
    <n v="67484"/>
    <n v="118097"/>
    <n v="93222"/>
    <n v="163138"/>
    <n v="118237"/>
    <n v="206914"/>
    <n v="154419"/>
    <n v="270233"/>
    <n v="192501"/>
    <n v="336876"/>
    <n v="216708"/>
    <n v="379240"/>
    <n v="240579"/>
    <n v="421013"/>
  </r>
  <r>
    <n v="5"/>
    <s v="Region V - Midwest"/>
    <x v="27"/>
    <s v="OH"/>
    <x v="181"/>
    <n v="3"/>
    <x v="2"/>
    <n v="81019"/>
    <n v="141783"/>
    <n v="106863"/>
    <n v="187010"/>
    <n v="128447"/>
    <n v="224783"/>
    <n v="155565"/>
    <n v="272239"/>
    <n v="184994"/>
    <n v="323739"/>
    <n v="203998"/>
    <n v="356997"/>
    <n v="221850"/>
    <n v="388238"/>
  </r>
  <r>
    <n v="5"/>
    <s v="Region V - Midwest"/>
    <x v="27"/>
    <s v="OH"/>
    <x v="181"/>
    <n v="4"/>
    <x v="3"/>
    <n v="78878"/>
    <n v="126205"/>
    <n v="110430"/>
    <n v="176687"/>
    <n v="141981"/>
    <n v="227169"/>
    <n v="189308"/>
    <n v="302892"/>
    <n v="236635"/>
    <n v="378616"/>
    <n v="268186"/>
    <n v="429098"/>
    <n v="299737"/>
    <n v="479580"/>
  </r>
  <r>
    <n v="5"/>
    <s v="Region V - Midwest"/>
    <x v="27"/>
    <s v="OH"/>
    <x v="182"/>
    <n v="1"/>
    <x v="0"/>
    <n v="68668"/>
    <n v="120169"/>
    <n v="90373"/>
    <n v="158153"/>
    <n v="108375"/>
    <n v="189655"/>
    <n v="130626"/>
    <n v="228595"/>
    <n v="153933"/>
    <n v="269383"/>
    <n v="168289"/>
    <n v="294505"/>
    <n v="181124"/>
    <n v="316966"/>
  </r>
  <r>
    <n v="5"/>
    <s v="Region V - Midwest"/>
    <x v="27"/>
    <s v="OH"/>
    <x v="182"/>
    <n v="2"/>
    <x v="1"/>
    <n v="54035"/>
    <n v="94561"/>
    <n v="74642"/>
    <n v="130623"/>
    <n v="94669"/>
    <n v="165671"/>
    <n v="123636"/>
    <n v="216362"/>
    <n v="154125"/>
    <n v="269719"/>
    <n v="173505"/>
    <n v="303634"/>
    <n v="192615"/>
    <n v="337075"/>
  </r>
  <r>
    <n v="5"/>
    <s v="Region V - Midwest"/>
    <x v="27"/>
    <s v="OH"/>
    <x v="182"/>
    <n v="3"/>
    <x v="2"/>
    <n v="64881"/>
    <n v="113542"/>
    <n v="85581"/>
    <n v="149767"/>
    <n v="102872"/>
    <n v="180027"/>
    <n v="124600"/>
    <n v="218050"/>
    <n v="148175"/>
    <n v="259306"/>
    <n v="163399"/>
    <n v="285948"/>
    <n v="177701"/>
    <n v="310976"/>
  </r>
  <r>
    <n v="5"/>
    <s v="Region V - Midwest"/>
    <x v="27"/>
    <s v="OH"/>
    <x v="182"/>
    <n v="4"/>
    <x v="3"/>
    <n v="63177"/>
    <n v="101082"/>
    <n v="88447"/>
    <n v="141515"/>
    <n v="113718"/>
    <n v="181948"/>
    <n v="151624"/>
    <n v="242598"/>
    <n v="189530"/>
    <n v="303247"/>
    <n v="214800"/>
    <n v="343680"/>
    <n v="240071"/>
    <n v="384113"/>
  </r>
  <r>
    <n v="5"/>
    <s v="Region V - Midwest"/>
    <x v="27"/>
    <s v="OH"/>
    <x v="183"/>
    <n v="1"/>
    <x v="0"/>
    <n v="79438"/>
    <n v="139016"/>
    <n v="104567"/>
    <n v="182993"/>
    <n v="125428"/>
    <n v="219498"/>
    <n v="151234"/>
    <n v="264659"/>
    <n v="178230"/>
    <n v="311903"/>
    <n v="194855"/>
    <n v="340995"/>
    <n v="209719"/>
    <n v="367009"/>
  </r>
  <r>
    <n v="5"/>
    <s v="Region V - Midwest"/>
    <x v="27"/>
    <s v="OH"/>
    <x v="183"/>
    <n v="2"/>
    <x v="1"/>
    <n v="62439"/>
    <n v="109268"/>
    <n v="86241"/>
    <n v="150923"/>
    <n v="109369"/>
    <n v="191396"/>
    <n v="142809"/>
    <n v="249915"/>
    <n v="178022"/>
    <n v="311539"/>
    <n v="200396"/>
    <n v="350693"/>
    <n v="222455"/>
    <n v="389296"/>
  </r>
  <r>
    <n v="5"/>
    <s v="Region V - Midwest"/>
    <x v="27"/>
    <s v="OH"/>
    <x v="183"/>
    <n v="3"/>
    <x v="2"/>
    <n v="75027"/>
    <n v="131298"/>
    <n v="98986"/>
    <n v="173226"/>
    <n v="119019"/>
    <n v="208284"/>
    <n v="144216"/>
    <n v="252377"/>
    <n v="171524"/>
    <n v="300166"/>
    <n v="189159"/>
    <n v="331029"/>
    <n v="205733"/>
    <n v="360032"/>
  </r>
  <r>
    <n v="5"/>
    <s v="Region V - Midwest"/>
    <x v="27"/>
    <s v="OH"/>
    <x v="183"/>
    <n v="4"/>
    <x v="3"/>
    <n v="73115"/>
    <n v="116984"/>
    <n v="102361"/>
    <n v="163777"/>
    <n v="131607"/>
    <n v="210571"/>
    <n v="175476"/>
    <n v="280761"/>
    <n v="219345"/>
    <n v="350951"/>
    <n v="248591"/>
    <n v="397745"/>
    <n v="277836"/>
    <n v="444538"/>
  </r>
  <r>
    <n v="5"/>
    <s v="Region V - Midwest"/>
    <x v="27"/>
    <s v="OH"/>
    <x v="184"/>
    <n v="1"/>
    <x v="0"/>
    <n v="82360"/>
    <n v="144129"/>
    <n v="108579"/>
    <n v="190012"/>
    <n v="130488"/>
    <n v="228354"/>
    <n v="157765"/>
    <n v="276089"/>
    <n v="186025"/>
    <n v="325543"/>
    <n v="203398"/>
    <n v="355947"/>
    <n v="218944"/>
    <n v="383153"/>
  </r>
  <r>
    <n v="5"/>
    <s v="Region V - Midwest"/>
    <x v="27"/>
    <s v="OH"/>
    <x v="184"/>
    <n v="2"/>
    <x v="1"/>
    <n v="64168"/>
    <n v="112294"/>
    <n v="88555"/>
    <n v="154972"/>
    <n v="112206"/>
    <n v="196361"/>
    <n v="146318"/>
    <n v="256056"/>
    <n v="182364"/>
    <n v="319137"/>
    <n v="205193"/>
    <n v="359088"/>
    <n v="227678"/>
    <n v="398436"/>
  </r>
  <r>
    <n v="5"/>
    <s v="Region V - Midwest"/>
    <x v="27"/>
    <s v="OH"/>
    <x v="184"/>
    <n v="3"/>
    <x v="2"/>
    <n v="77548"/>
    <n v="135709"/>
    <n v="102490"/>
    <n v="179357"/>
    <n v="123497"/>
    <n v="216120"/>
    <n v="150109"/>
    <n v="262691"/>
    <n v="178708"/>
    <n v="312740"/>
    <n v="197185"/>
    <n v="345074"/>
    <n v="214595"/>
    <n v="375541"/>
  </r>
  <r>
    <n v="5"/>
    <s v="Region V - Midwest"/>
    <x v="27"/>
    <s v="OH"/>
    <x v="184"/>
    <n v="4"/>
    <x v="3"/>
    <n v="76043"/>
    <n v="121669"/>
    <n v="106461"/>
    <n v="170337"/>
    <n v="136878"/>
    <n v="219005"/>
    <n v="182504"/>
    <n v="292006"/>
    <n v="228130"/>
    <n v="365008"/>
    <n v="258547"/>
    <n v="413675"/>
    <n v="288964"/>
    <n v="462343"/>
  </r>
  <r>
    <n v="5"/>
    <s v="Region V - Midwest"/>
    <x v="27"/>
    <s v="OH"/>
    <x v="185"/>
    <n v="1"/>
    <x v="0"/>
    <n v="83153"/>
    <n v="145518"/>
    <n v="109469"/>
    <n v="191571"/>
    <n v="131324"/>
    <n v="229818"/>
    <n v="158373"/>
    <n v="277153"/>
    <n v="186651"/>
    <n v="326640"/>
    <n v="204063"/>
    <n v="357109"/>
    <n v="219632"/>
    <n v="384356"/>
  </r>
  <r>
    <n v="5"/>
    <s v="Region V - Midwest"/>
    <x v="27"/>
    <s v="OH"/>
    <x v="185"/>
    <n v="2"/>
    <x v="1"/>
    <n v="65320"/>
    <n v="114310"/>
    <n v="90216"/>
    <n v="157877"/>
    <n v="114402"/>
    <n v="200204"/>
    <n v="149367"/>
    <n v="261393"/>
    <n v="186196"/>
    <n v="325843"/>
    <n v="209591"/>
    <n v="366784"/>
    <n v="232654"/>
    <n v="407145"/>
  </r>
  <r>
    <n v="5"/>
    <s v="Region V - Midwest"/>
    <x v="27"/>
    <s v="OH"/>
    <x v="185"/>
    <n v="3"/>
    <x v="2"/>
    <n v="78520"/>
    <n v="137410"/>
    <n v="103606"/>
    <n v="181311"/>
    <n v="124592"/>
    <n v="218037"/>
    <n v="151001"/>
    <n v="264252"/>
    <n v="179606"/>
    <n v="314310"/>
    <n v="198080"/>
    <n v="346640"/>
    <n v="215444"/>
    <n v="377027"/>
  </r>
  <r>
    <n v="5"/>
    <s v="Region V - Midwest"/>
    <x v="27"/>
    <s v="OH"/>
    <x v="185"/>
    <n v="4"/>
    <x v="3"/>
    <n v="76551"/>
    <n v="122481"/>
    <n v="107171"/>
    <n v="171474"/>
    <n v="137791"/>
    <n v="220466"/>
    <n v="183722"/>
    <n v="293955"/>
    <n v="229652"/>
    <n v="367444"/>
    <n v="260273"/>
    <n v="416436"/>
    <n v="290893"/>
    <n v="465429"/>
  </r>
  <r>
    <n v="5"/>
    <s v="Region V - Midwest"/>
    <x v="27"/>
    <s v="OH"/>
    <x v="186"/>
    <n v="1"/>
    <x v="0"/>
    <n v="78603"/>
    <n v="137555"/>
    <n v="103470"/>
    <n v="181072"/>
    <n v="124113"/>
    <n v="217197"/>
    <n v="149651"/>
    <n v="261890"/>
    <n v="176366"/>
    <n v="308641"/>
    <n v="192817"/>
    <n v="337430"/>
    <n v="207527"/>
    <n v="363172"/>
  </r>
  <r>
    <n v="5"/>
    <s v="Region V - Midwest"/>
    <x v="27"/>
    <s v="OH"/>
    <x v="186"/>
    <n v="2"/>
    <x v="1"/>
    <n v="61779"/>
    <n v="108112"/>
    <n v="85329"/>
    <n v="149325"/>
    <n v="108211"/>
    <n v="189369"/>
    <n v="141295"/>
    <n v="247266"/>
    <n v="176135"/>
    <n v="308236"/>
    <n v="198271"/>
    <n v="346974"/>
    <n v="220094"/>
    <n v="385165"/>
  </r>
  <r>
    <n v="5"/>
    <s v="Region V - Midwest"/>
    <x v="27"/>
    <s v="OH"/>
    <x v="186"/>
    <n v="3"/>
    <x v="2"/>
    <n v="74237"/>
    <n v="129915"/>
    <n v="97945"/>
    <n v="171404"/>
    <n v="117769"/>
    <n v="206096"/>
    <n v="142704"/>
    <n v="249733"/>
    <n v="169727"/>
    <n v="297023"/>
    <n v="187179"/>
    <n v="327564"/>
    <n v="203580"/>
    <n v="356265"/>
  </r>
  <r>
    <n v="5"/>
    <s v="Region V - Midwest"/>
    <x v="27"/>
    <s v="OH"/>
    <x v="186"/>
    <n v="4"/>
    <x v="3"/>
    <n v="72348"/>
    <n v="115757"/>
    <n v="101288"/>
    <n v="162060"/>
    <n v="130227"/>
    <n v="208363"/>
    <n v="173636"/>
    <n v="277817"/>
    <n v="217045"/>
    <n v="347272"/>
    <n v="245984"/>
    <n v="393574"/>
    <n v="274923"/>
    <n v="439877"/>
  </r>
  <r>
    <n v="5"/>
    <s v="Region V - Midwest"/>
    <x v="27"/>
    <s v="OH"/>
    <x v="187"/>
    <n v="1"/>
    <x v="0"/>
    <n v="85574"/>
    <n v="149755"/>
    <n v="112686"/>
    <n v="197201"/>
    <n v="135229"/>
    <n v="236651"/>
    <n v="163160"/>
    <n v="285531"/>
    <n v="192311"/>
    <n v="336543"/>
    <n v="210254"/>
    <n v="367944"/>
    <n v="226301"/>
    <n v="396026"/>
  </r>
  <r>
    <n v="5"/>
    <s v="Region V - Midwest"/>
    <x v="27"/>
    <s v="OH"/>
    <x v="187"/>
    <n v="2"/>
    <x v="1"/>
    <n v="67119"/>
    <n v="117458"/>
    <n v="92687"/>
    <n v="162202"/>
    <n v="117518"/>
    <n v="205657"/>
    <n v="153400"/>
    <n v="268450"/>
    <n v="191217"/>
    <n v="334630"/>
    <n v="215226"/>
    <n v="376646"/>
    <n v="238891"/>
    <n v="418060"/>
  </r>
  <r>
    <n v="5"/>
    <s v="Region V - Midwest"/>
    <x v="27"/>
    <s v="OH"/>
    <x v="187"/>
    <n v="3"/>
    <x v="2"/>
    <n v="80763"/>
    <n v="141335"/>
    <n v="106598"/>
    <n v="186546"/>
    <n v="128238"/>
    <n v="224417"/>
    <n v="155504"/>
    <n v="272133"/>
    <n v="184994"/>
    <n v="323740"/>
    <n v="204041"/>
    <n v="357071"/>
    <n v="221952"/>
    <n v="388415"/>
  </r>
  <r>
    <n v="5"/>
    <s v="Region V - Midwest"/>
    <x v="27"/>
    <s v="OH"/>
    <x v="187"/>
    <n v="4"/>
    <x v="3"/>
    <n v="78823"/>
    <n v="126117"/>
    <n v="110352"/>
    <n v="176564"/>
    <n v="141881"/>
    <n v="227010"/>
    <n v="189175"/>
    <n v="302680"/>
    <n v="236469"/>
    <n v="378351"/>
    <n v="267998"/>
    <n v="428797"/>
    <n v="299528"/>
    <n v="479244"/>
  </r>
  <r>
    <n v="5"/>
    <s v="Region V - Midwest"/>
    <x v="27"/>
    <s v="OH"/>
    <x v="188"/>
    <n v="1"/>
    <x v="0"/>
    <n v="83445"/>
    <n v="146029"/>
    <n v="109904"/>
    <n v="192332"/>
    <n v="131922"/>
    <n v="230864"/>
    <n v="159225"/>
    <n v="278644"/>
    <n v="187685"/>
    <n v="328449"/>
    <n v="205199"/>
    <n v="359099"/>
    <n v="220865"/>
    <n v="386513"/>
  </r>
  <r>
    <n v="5"/>
    <s v="Region V - Midwest"/>
    <x v="27"/>
    <s v="OH"/>
    <x v="188"/>
    <n v="2"/>
    <x v="1"/>
    <n v="65376"/>
    <n v="114409"/>
    <n v="90271"/>
    <n v="157974"/>
    <n v="114443"/>
    <n v="200274"/>
    <n v="149360"/>
    <n v="261380"/>
    <n v="186177"/>
    <n v="325810"/>
    <n v="209542"/>
    <n v="366698"/>
    <n v="232569"/>
    <n v="406995"/>
  </r>
  <r>
    <n v="5"/>
    <s v="Region V - Midwest"/>
    <x v="27"/>
    <s v="OH"/>
    <x v="188"/>
    <n v="3"/>
    <x v="2"/>
    <n v="78723"/>
    <n v="137765"/>
    <n v="103928"/>
    <n v="181875"/>
    <n v="125061"/>
    <n v="218856"/>
    <n v="151711"/>
    <n v="265495"/>
    <n v="180504"/>
    <n v="315882"/>
    <n v="199102"/>
    <n v="348428"/>
    <n v="216596"/>
    <n v="379043"/>
  </r>
  <r>
    <n v="5"/>
    <s v="Region V - Midwest"/>
    <x v="27"/>
    <s v="OH"/>
    <x v="188"/>
    <n v="4"/>
    <x v="3"/>
    <n v="76893"/>
    <n v="123028"/>
    <n v="107650"/>
    <n v="172240"/>
    <n v="138407"/>
    <n v="221451"/>
    <n v="184542"/>
    <n v="295268"/>
    <n v="230678"/>
    <n v="369085"/>
    <n v="261435"/>
    <n v="418296"/>
    <n v="292192"/>
    <n v="467508"/>
  </r>
  <r>
    <n v="5"/>
    <s v="Region V - Midwest"/>
    <x v="28"/>
    <s v="WI"/>
    <x v="189"/>
    <n v="1"/>
    <x v="0"/>
    <n v="85658"/>
    <n v="149901"/>
    <n v="112762"/>
    <n v="197334"/>
    <n v="135269"/>
    <n v="236721"/>
    <n v="163120"/>
    <n v="285459"/>
    <n v="192243"/>
    <n v="336425"/>
    <n v="210175"/>
    <n v="367806"/>
    <n v="226210"/>
    <n v="395868"/>
  </r>
  <r>
    <n v="5"/>
    <s v="Region V - Midwest"/>
    <x v="28"/>
    <s v="WI"/>
    <x v="189"/>
    <n v="2"/>
    <x v="1"/>
    <n v="67302"/>
    <n v="117778"/>
    <n v="92954"/>
    <n v="162670"/>
    <n v="117877"/>
    <n v="206286"/>
    <n v="153909"/>
    <n v="269341"/>
    <n v="191859"/>
    <n v="335753"/>
    <n v="215967"/>
    <n v="377943"/>
    <n v="239735"/>
    <n v="419536"/>
  </r>
  <r>
    <n v="5"/>
    <s v="Region V - Midwest"/>
    <x v="28"/>
    <s v="WI"/>
    <x v="189"/>
    <n v="3"/>
    <x v="2"/>
    <n v="80891"/>
    <n v="141559"/>
    <n v="106730"/>
    <n v="186778"/>
    <n v="128343"/>
    <n v="224600"/>
    <n v="155535"/>
    <n v="272186"/>
    <n v="184994"/>
    <n v="323739"/>
    <n v="204020"/>
    <n v="357034"/>
    <n v="221901"/>
    <n v="388327"/>
  </r>
  <r>
    <n v="5"/>
    <s v="Region V - Midwest"/>
    <x v="28"/>
    <s v="WI"/>
    <x v="189"/>
    <n v="4"/>
    <x v="3"/>
    <n v="78851"/>
    <n v="126161"/>
    <n v="110391"/>
    <n v="176625"/>
    <n v="141931"/>
    <n v="227090"/>
    <n v="189242"/>
    <n v="302786"/>
    <n v="236552"/>
    <n v="378483"/>
    <n v="268092"/>
    <n v="428948"/>
    <n v="299632"/>
    <n v="479412"/>
  </r>
  <r>
    <n v="5"/>
    <s v="Region V - Midwest"/>
    <x v="28"/>
    <s v="WI"/>
    <x v="190"/>
    <n v="1"/>
    <x v="0"/>
    <n v="85533"/>
    <n v="149682"/>
    <n v="112480"/>
    <n v="196839"/>
    <n v="134751"/>
    <n v="235814"/>
    <n v="162187"/>
    <n v="283827"/>
    <n v="191073"/>
    <n v="334378"/>
    <n v="208881"/>
    <n v="365541"/>
    <n v="224796"/>
    <n v="393392"/>
  </r>
  <r>
    <n v="5"/>
    <s v="Region V - Midwest"/>
    <x v="28"/>
    <s v="WI"/>
    <x v="190"/>
    <n v="2"/>
    <x v="1"/>
    <n v="67610"/>
    <n v="118318"/>
    <n v="93434"/>
    <n v="163510"/>
    <n v="118556"/>
    <n v="207472"/>
    <n v="154936"/>
    <n v="271137"/>
    <n v="193161"/>
    <n v="338032"/>
    <n v="217498"/>
    <n v="380622"/>
    <n v="241508"/>
    <n v="422638"/>
  </r>
  <r>
    <n v="5"/>
    <s v="Region V - Midwest"/>
    <x v="28"/>
    <s v="WI"/>
    <x v="190"/>
    <n v="3"/>
    <x v="2"/>
    <n v="80944"/>
    <n v="141652"/>
    <n v="106673"/>
    <n v="186677"/>
    <n v="128084"/>
    <n v="224146"/>
    <n v="154885"/>
    <n v="271049"/>
    <n v="184095"/>
    <n v="322167"/>
    <n v="202955"/>
    <n v="355172"/>
    <n v="220648"/>
    <n v="386134"/>
  </r>
  <r>
    <n v="5"/>
    <s v="Region V - Midwest"/>
    <x v="28"/>
    <s v="WI"/>
    <x v="190"/>
    <n v="4"/>
    <x v="3"/>
    <n v="78564"/>
    <n v="125702"/>
    <n v="109990"/>
    <n v="175983"/>
    <n v="141415"/>
    <n v="226264"/>
    <n v="188554"/>
    <n v="301686"/>
    <n v="235692"/>
    <n v="377107"/>
    <n v="267117"/>
    <n v="427388"/>
    <n v="298543"/>
    <n v="477669"/>
  </r>
  <r>
    <n v="5"/>
    <s v="Region V - Midwest"/>
    <x v="28"/>
    <s v="WI"/>
    <x v="191"/>
    <n v="1"/>
    <x v="0"/>
    <n v="86409"/>
    <n v="151216"/>
    <n v="113784"/>
    <n v="199122"/>
    <n v="136544"/>
    <n v="238952"/>
    <n v="164742"/>
    <n v="288299"/>
    <n v="194174"/>
    <n v="339805"/>
    <n v="212291"/>
    <n v="371510"/>
    <n v="228494"/>
    <n v="399864"/>
  </r>
  <r>
    <n v="5"/>
    <s v="Region V - Midwest"/>
    <x v="28"/>
    <s v="WI"/>
    <x v="191"/>
    <n v="2"/>
    <x v="1"/>
    <n v="67779"/>
    <n v="118614"/>
    <n v="93599"/>
    <n v="163799"/>
    <n v="118677"/>
    <n v="207684"/>
    <n v="154914"/>
    <n v="271099"/>
    <n v="193105"/>
    <n v="337933"/>
    <n v="217352"/>
    <n v="380366"/>
    <n v="241252"/>
    <n v="422190"/>
  </r>
  <r>
    <n v="5"/>
    <s v="Region V - Midwest"/>
    <x v="28"/>
    <s v="WI"/>
    <x v="191"/>
    <n v="3"/>
    <x v="2"/>
    <n v="81553"/>
    <n v="142718"/>
    <n v="107639"/>
    <n v="188369"/>
    <n v="129488"/>
    <n v="226604"/>
    <n v="157016"/>
    <n v="274777"/>
    <n v="186790"/>
    <n v="326883"/>
    <n v="206021"/>
    <n v="360536"/>
    <n v="224104"/>
    <n v="392182"/>
  </r>
  <r>
    <n v="5"/>
    <s v="Region V - Midwest"/>
    <x v="28"/>
    <s v="WI"/>
    <x v="191"/>
    <n v="4"/>
    <x v="3"/>
    <n v="79590"/>
    <n v="127343"/>
    <n v="111426"/>
    <n v="178281"/>
    <n v="143261"/>
    <n v="229218"/>
    <n v="191015"/>
    <n v="305624"/>
    <n v="238769"/>
    <n v="382030"/>
    <n v="270605"/>
    <n v="432968"/>
    <n v="302441"/>
    <n v="483905"/>
  </r>
  <r>
    <n v="5"/>
    <s v="Region V - Midwest"/>
    <x v="28"/>
    <s v="WI"/>
    <x v="192"/>
    <n v="1"/>
    <x v="0"/>
    <n v="91293"/>
    <n v="159763"/>
    <n v="120088"/>
    <n v="210153"/>
    <n v="143915"/>
    <n v="251851"/>
    <n v="173302"/>
    <n v="303278"/>
    <n v="204188"/>
    <n v="357328"/>
    <n v="223222"/>
    <n v="390638"/>
    <n v="240235"/>
    <n v="420412"/>
  </r>
  <r>
    <n v="5"/>
    <s v="Region V - Midwest"/>
    <x v="28"/>
    <s v="WI"/>
    <x v="192"/>
    <n v="2"/>
    <x v="1"/>
    <n v="72051"/>
    <n v="126090"/>
    <n v="99557"/>
    <n v="174224"/>
    <n v="126305"/>
    <n v="221034"/>
    <n v="165024"/>
    <n v="288793"/>
    <n v="205733"/>
    <n v="360032"/>
    <n v="231636"/>
    <n v="405363"/>
    <n v="257186"/>
    <n v="450075"/>
  </r>
  <r>
    <n v="5"/>
    <s v="Region V - Midwest"/>
    <x v="28"/>
    <s v="WI"/>
    <x v="192"/>
    <n v="3"/>
    <x v="2"/>
    <n v="86348"/>
    <n v="151109"/>
    <n v="113830"/>
    <n v="199202"/>
    <n v="136730"/>
    <n v="239277"/>
    <n v="165433"/>
    <n v="289508"/>
    <n v="196668"/>
    <n v="344169"/>
    <n v="216836"/>
    <n v="379464"/>
    <n v="235765"/>
    <n v="412589"/>
  </r>
  <r>
    <n v="5"/>
    <s v="Region V - Midwest"/>
    <x v="28"/>
    <s v="WI"/>
    <x v="192"/>
    <n v="4"/>
    <x v="3"/>
    <n v="83903"/>
    <n v="134244"/>
    <n v="117464"/>
    <n v="187942"/>
    <n v="151025"/>
    <n v="241640"/>
    <n v="201366"/>
    <n v="322186"/>
    <n v="251708"/>
    <n v="402733"/>
    <n v="285269"/>
    <n v="456430"/>
    <n v="318830"/>
    <n v="510128"/>
  </r>
  <r>
    <n v="5"/>
    <s v="Region V - Midwest"/>
    <x v="28"/>
    <s v="WI"/>
    <x v="193"/>
    <n v="1"/>
    <x v="0"/>
    <n v="87035"/>
    <n v="152312"/>
    <n v="114523"/>
    <n v="200415"/>
    <n v="137301"/>
    <n v="240277"/>
    <n v="165432"/>
    <n v="289506"/>
    <n v="194936"/>
    <n v="341139"/>
    <n v="213113"/>
    <n v="372948"/>
    <n v="229363"/>
    <n v="401385"/>
  </r>
  <r>
    <n v="5"/>
    <s v="Region V - Midwest"/>
    <x v="28"/>
    <s v="WI"/>
    <x v="193"/>
    <n v="2"/>
    <x v="1"/>
    <n v="68566"/>
    <n v="119991"/>
    <n v="94725"/>
    <n v="165768"/>
    <n v="120154"/>
    <n v="210269"/>
    <n v="156945"/>
    <n v="274653"/>
    <n v="195653"/>
    <n v="342393"/>
    <n v="220267"/>
    <n v="385468"/>
    <n v="244541"/>
    <n v="427946"/>
  </r>
  <r>
    <n v="5"/>
    <s v="Region V - Midwest"/>
    <x v="28"/>
    <s v="WI"/>
    <x v="193"/>
    <n v="3"/>
    <x v="2"/>
    <n v="82268"/>
    <n v="143970"/>
    <n v="108491"/>
    <n v="189859"/>
    <n v="130375"/>
    <n v="228156"/>
    <n v="157847"/>
    <n v="276232"/>
    <n v="187688"/>
    <n v="328454"/>
    <n v="206958"/>
    <n v="362176"/>
    <n v="225054"/>
    <n v="393844"/>
  </r>
  <r>
    <n v="5"/>
    <s v="Region V - Midwest"/>
    <x v="28"/>
    <s v="WI"/>
    <x v="193"/>
    <n v="4"/>
    <x v="3"/>
    <n v="80042"/>
    <n v="128067"/>
    <n v="112059"/>
    <n v="179294"/>
    <n v="144076"/>
    <n v="230521"/>
    <n v="192101"/>
    <n v="307361"/>
    <n v="240126"/>
    <n v="384201"/>
    <n v="272143"/>
    <n v="435428"/>
    <n v="304160"/>
    <n v="486655"/>
  </r>
  <r>
    <n v="5"/>
    <s v="Region V - Midwest"/>
    <x v="28"/>
    <s v="WI"/>
    <x v="194"/>
    <n v="1"/>
    <x v="0"/>
    <n v="84364"/>
    <n v="147636"/>
    <n v="111078"/>
    <n v="194386"/>
    <n v="133277"/>
    <n v="233234"/>
    <n v="160767"/>
    <n v="281342"/>
    <n v="189481"/>
    <n v="331591"/>
    <n v="207158"/>
    <n v="362527"/>
    <n v="222966"/>
    <n v="390191"/>
  </r>
  <r>
    <n v="5"/>
    <s v="Region V - Midwest"/>
    <x v="28"/>
    <s v="WI"/>
    <x v="194"/>
    <n v="2"/>
    <x v="1"/>
    <n v="66219"/>
    <n v="115884"/>
    <n v="91451"/>
    <n v="160039"/>
    <n v="115960"/>
    <n v="202930"/>
    <n v="151384"/>
    <n v="264921"/>
    <n v="188706"/>
    <n v="330236"/>
    <n v="212408"/>
    <n v="371715"/>
    <n v="235773"/>
    <n v="412602"/>
  </r>
  <r>
    <n v="5"/>
    <s v="Region V - Midwest"/>
    <x v="28"/>
    <s v="WI"/>
    <x v="194"/>
    <n v="3"/>
    <x v="2"/>
    <n v="79641"/>
    <n v="139372"/>
    <n v="105102"/>
    <n v="183929"/>
    <n v="126415"/>
    <n v="221227"/>
    <n v="153253"/>
    <n v="268192"/>
    <n v="182300"/>
    <n v="319025"/>
    <n v="201060"/>
    <n v="351856"/>
    <n v="218698"/>
    <n v="382721"/>
  </r>
  <r>
    <n v="5"/>
    <s v="Region V - Midwest"/>
    <x v="28"/>
    <s v="WI"/>
    <x v="194"/>
    <n v="4"/>
    <x v="3"/>
    <n v="77687"/>
    <n v="124299"/>
    <n v="108762"/>
    <n v="174019"/>
    <n v="139836"/>
    <n v="223738"/>
    <n v="186449"/>
    <n v="298318"/>
    <n v="233061"/>
    <n v="372897"/>
    <n v="264136"/>
    <n v="422617"/>
    <n v="295210"/>
    <n v="472336"/>
  </r>
  <r>
    <n v="5"/>
    <s v="Region V - Midwest"/>
    <x v="28"/>
    <s v="WI"/>
    <x v="195"/>
    <n v="1"/>
    <x v="0"/>
    <n v="83529"/>
    <n v="146175"/>
    <n v="109980"/>
    <n v="192465"/>
    <n v="131962"/>
    <n v="230933"/>
    <n v="159185"/>
    <n v="278573"/>
    <n v="187617"/>
    <n v="328330"/>
    <n v="205121"/>
    <n v="358961"/>
    <n v="220774"/>
    <n v="386354"/>
  </r>
  <r>
    <n v="5"/>
    <s v="Region V - Midwest"/>
    <x v="28"/>
    <s v="WI"/>
    <x v="195"/>
    <n v="2"/>
    <x v="1"/>
    <n v="65559"/>
    <n v="114728"/>
    <n v="90538"/>
    <n v="158442"/>
    <n v="114802"/>
    <n v="200903"/>
    <n v="149870"/>
    <n v="262272"/>
    <n v="186819"/>
    <n v="326933"/>
    <n v="210283"/>
    <n v="367995"/>
    <n v="233412"/>
    <n v="408472"/>
  </r>
  <r>
    <n v="5"/>
    <s v="Region V - Midwest"/>
    <x v="28"/>
    <s v="WI"/>
    <x v="195"/>
    <n v="3"/>
    <x v="2"/>
    <n v="78851"/>
    <n v="137989"/>
    <n v="104061"/>
    <n v="182106"/>
    <n v="125165"/>
    <n v="219039"/>
    <n v="151741"/>
    <n v="265548"/>
    <n v="180504"/>
    <n v="315882"/>
    <n v="199080"/>
    <n v="348391"/>
    <n v="216545"/>
    <n v="378954"/>
  </r>
  <r>
    <n v="5"/>
    <s v="Region V - Midwest"/>
    <x v="28"/>
    <s v="WI"/>
    <x v="195"/>
    <n v="4"/>
    <x v="3"/>
    <n v="76920"/>
    <n v="123072"/>
    <n v="107688"/>
    <n v="172301"/>
    <n v="138457"/>
    <n v="221530"/>
    <n v="184609"/>
    <n v="295374"/>
    <n v="230761"/>
    <n v="369217"/>
    <n v="261529"/>
    <n v="418446"/>
    <n v="292297"/>
    <n v="467675"/>
  </r>
  <r>
    <n v="6"/>
    <s v="Region VI - Midsouth"/>
    <x v="29"/>
    <s v="AR"/>
    <x v="196"/>
    <n v="1"/>
    <x v="0"/>
    <n v="66622"/>
    <n v="116588"/>
    <n v="88005"/>
    <n v="154008"/>
    <n v="106024"/>
    <n v="185542"/>
    <n v="128638"/>
    <n v="225116"/>
    <n v="151782"/>
    <n v="265619"/>
    <n v="165980"/>
    <n v="290466"/>
    <n v="178698"/>
    <n v="312721"/>
  </r>
  <r>
    <n v="6"/>
    <s v="Region VI - Midsouth"/>
    <x v="29"/>
    <s v="AR"/>
    <x v="196"/>
    <n v="2"/>
    <x v="1"/>
    <n v="51309"/>
    <n v="89791"/>
    <n v="70731"/>
    <n v="123779"/>
    <n v="89519"/>
    <n v="156658"/>
    <n v="116524"/>
    <n v="203918"/>
    <n v="145197"/>
    <n v="254094"/>
    <n v="163276"/>
    <n v="285734"/>
    <n v="181060"/>
    <n v="316854"/>
  </r>
  <r>
    <n v="6"/>
    <s v="Region VI - Midsouth"/>
    <x v="29"/>
    <s v="AR"/>
    <x v="196"/>
    <n v="3"/>
    <x v="2"/>
    <n v="62479"/>
    <n v="109338"/>
    <n v="82762"/>
    <n v="144833"/>
    <n v="100004"/>
    <n v="175007"/>
    <n v="122045"/>
    <n v="213579"/>
    <n v="145482"/>
    <n v="254594"/>
    <n v="160630"/>
    <n v="281103"/>
    <n v="174952"/>
    <n v="306167"/>
  </r>
  <r>
    <n v="6"/>
    <s v="Region VI - Midsouth"/>
    <x v="29"/>
    <s v="AR"/>
    <x v="196"/>
    <n v="4"/>
    <x v="3"/>
    <n v="61764"/>
    <n v="98823"/>
    <n v="86470"/>
    <n v="138352"/>
    <n v="111176"/>
    <n v="177881"/>
    <n v="148234"/>
    <n v="237175"/>
    <n v="185293"/>
    <n v="296469"/>
    <n v="209999"/>
    <n v="335998"/>
    <n v="234704"/>
    <n v="375527"/>
  </r>
  <r>
    <n v="6"/>
    <s v="Region VI - Midsouth"/>
    <x v="29"/>
    <s v="AR"/>
    <x v="197"/>
    <n v="1"/>
    <x v="0"/>
    <n v="69419"/>
    <n v="121484"/>
    <n v="91395"/>
    <n v="159941"/>
    <n v="109650"/>
    <n v="191887"/>
    <n v="132248"/>
    <n v="231434"/>
    <n v="155865"/>
    <n v="272763"/>
    <n v="170405"/>
    <n v="298208"/>
    <n v="183407"/>
    <n v="320963"/>
  </r>
  <r>
    <n v="6"/>
    <s v="Region VI - Midsouth"/>
    <x v="29"/>
    <s v="AR"/>
    <x v="197"/>
    <n v="2"/>
    <x v="1"/>
    <n v="54513"/>
    <n v="95398"/>
    <n v="75287"/>
    <n v="131753"/>
    <n v="95468"/>
    <n v="167070"/>
    <n v="124640"/>
    <n v="218120"/>
    <n v="155371"/>
    <n v="271899"/>
    <n v="174890"/>
    <n v="306057"/>
    <n v="194131"/>
    <n v="339730"/>
  </r>
  <r>
    <n v="6"/>
    <s v="Region VI - Midsouth"/>
    <x v="29"/>
    <s v="AR"/>
    <x v="197"/>
    <n v="3"/>
    <x v="2"/>
    <n v="65544"/>
    <n v="114701"/>
    <n v="86490"/>
    <n v="151358"/>
    <n v="104018"/>
    <n v="182031"/>
    <n v="126081"/>
    <n v="220642"/>
    <n v="149971"/>
    <n v="262449"/>
    <n v="165400"/>
    <n v="289450"/>
    <n v="179904"/>
    <n v="314831"/>
  </r>
  <r>
    <n v="6"/>
    <s v="Region VI - Midsouth"/>
    <x v="29"/>
    <s v="AR"/>
    <x v="197"/>
    <n v="4"/>
    <x v="3"/>
    <n v="63916"/>
    <n v="102265"/>
    <n v="89482"/>
    <n v="143171"/>
    <n v="115048"/>
    <n v="184077"/>
    <n v="153397"/>
    <n v="245436"/>
    <n v="191747"/>
    <n v="306794"/>
    <n v="217313"/>
    <n v="347700"/>
    <n v="242879"/>
    <n v="388606"/>
  </r>
  <r>
    <n v="6"/>
    <s v="Region VI - Midsouth"/>
    <x v="29"/>
    <s v="AR"/>
    <x v="198"/>
    <n v="1"/>
    <x v="0"/>
    <n v="64118"/>
    <n v="112207"/>
    <n v="84373"/>
    <n v="147653"/>
    <n v="101163"/>
    <n v="177035"/>
    <n v="121904"/>
    <n v="213331"/>
    <n v="143648"/>
    <n v="251384"/>
    <n v="157043"/>
    <n v="274825"/>
    <n v="169018"/>
    <n v="295782"/>
  </r>
  <r>
    <n v="6"/>
    <s v="Region VI - Midsouth"/>
    <x v="29"/>
    <s v="AR"/>
    <x v="198"/>
    <n v="2"/>
    <x v="1"/>
    <n v="50494"/>
    <n v="88364"/>
    <n v="69755"/>
    <n v="122071"/>
    <n v="88478"/>
    <n v="154836"/>
    <n v="115563"/>
    <n v="202235"/>
    <n v="144064"/>
    <n v="252112"/>
    <n v="162185"/>
    <n v="283824"/>
    <n v="180055"/>
    <n v="315096"/>
  </r>
  <r>
    <n v="6"/>
    <s v="Region VI - Midsouth"/>
    <x v="29"/>
    <s v="AR"/>
    <x v="198"/>
    <n v="3"/>
    <x v="2"/>
    <n v="60599"/>
    <n v="106048"/>
    <n v="79920"/>
    <n v="139860"/>
    <n v="96049"/>
    <n v="168086"/>
    <n v="116304"/>
    <n v="203531"/>
    <n v="138296"/>
    <n v="242019"/>
    <n v="152499"/>
    <n v="266872"/>
    <n v="165837"/>
    <n v="290215"/>
  </r>
  <r>
    <n v="6"/>
    <s v="Region VI - Midsouth"/>
    <x v="29"/>
    <s v="AR"/>
    <x v="198"/>
    <n v="4"/>
    <x v="3"/>
    <n v="58974"/>
    <n v="94358"/>
    <n v="82564"/>
    <n v="132102"/>
    <n v="106153"/>
    <n v="169845"/>
    <n v="141537"/>
    <n v="226460"/>
    <n v="176922"/>
    <n v="283075"/>
    <n v="200511"/>
    <n v="320818"/>
    <n v="224101"/>
    <n v="358562"/>
  </r>
  <r>
    <n v="6"/>
    <s v="Region VI - Midsouth"/>
    <x v="29"/>
    <s v="AR"/>
    <x v="199"/>
    <n v="1"/>
    <x v="0"/>
    <n v="70922"/>
    <n v="124114"/>
    <n v="93438"/>
    <n v="163517"/>
    <n v="112200"/>
    <n v="196349"/>
    <n v="135494"/>
    <n v="237114"/>
    <n v="159728"/>
    <n v="279524"/>
    <n v="174637"/>
    <n v="305615"/>
    <n v="187974"/>
    <n v="328955"/>
  </r>
  <r>
    <n v="6"/>
    <s v="Region VI - Midsouth"/>
    <x v="29"/>
    <s v="AR"/>
    <x v="199"/>
    <n v="2"/>
    <x v="1"/>
    <n v="55469"/>
    <n v="97070"/>
    <n v="76578"/>
    <n v="134011"/>
    <n v="97067"/>
    <n v="169867"/>
    <n v="126649"/>
    <n v="221636"/>
    <n v="157863"/>
    <n v="276260"/>
    <n v="177659"/>
    <n v="310902"/>
    <n v="197164"/>
    <n v="345038"/>
  </r>
  <r>
    <n v="6"/>
    <s v="Region VI - Midsouth"/>
    <x v="29"/>
    <s v="AR"/>
    <x v="199"/>
    <n v="3"/>
    <x v="2"/>
    <n v="66868"/>
    <n v="117019"/>
    <n v="88308"/>
    <n v="154539"/>
    <n v="106309"/>
    <n v="186041"/>
    <n v="129043"/>
    <n v="225825"/>
    <n v="153563"/>
    <n v="268736"/>
    <n v="169402"/>
    <n v="296454"/>
    <n v="184310"/>
    <n v="322542"/>
  </r>
  <r>
    <n v="6"/>
    <s v="Region VI - Midsouth"/>
    <x v="29"/>
    <s v="AR"/>
    <x v="199"/>
    <n v="4"/>
    <x v="3"/>
    <n v="65394"/>
    <n v="104630"/>
    <n v="91551"/>
    <n v="146481"/>
    <n v="117708"/>
    <n v="188333"/>
    <n v="156944"/>
    <n v="251111"/>
    <n v="196181"/>
    <n v="313889"/>
    <n v="222338"/>
    <n v="355741"/>
    <n v="248495"/>
    <n v="397593"/>
  </r>
  <r>
    <n v="6"/>
    <s v="Region VI - Midsouth"/>
    <x v="29"/>
    <s v="AR"/>
    <x v="200"/>
    <n v="1"/>
    <x v="0"/>
    <n v="65829"/>
    <n v="115201"/>
    <n v="86776"/>
    <n v="151858"/>
    <n v="104271"/>
    <n v="182474"/>
    <n v="126042"/>
    <n v="220573"/>
    <n v="148613"/>
    <n v="260073"/>
    <n v="162491"/>
    <n v="284359"/>
    <n v="174909"/>
    <n v="306091"/>
  </r>
  <r>
    <n v="6"/>
    <s v="Region VI - Midsouth"/>
    <x v="29"/>
    <s v="AR"/>
    <x v="200"/>
    <n v="2"/>
    <x v="1"/>
    <n v="51323"/>
    <n v="89815"/>
    <n v="70833"/>
    <n v="123958"/>
    <n v="89757"/>
    <n v="157075"/>
    <n v="117055"/>
    <n v="204847"/>
    <n v="145895"/>
    <n v="255316"/>
    <n v="164164"/>
    <n v="287287"/>
    <n v="182159"/>
    <n v="318778"/>
  </r>
  <r>
    <n v="6"/>
    <s v="Region VI - Midsouth"/>
    <x v="29"/>
    <s v="AR"/>
    <x v="200"/>
    <n v="3"/>
    <x v="2"/>
    <n v="61998"/>
    <n v="108496"/>
    <n v="81928"/>
    <n v="143373"/>
    <n v="98704"/>
    <n v="172732"/>
    <n v="119945"/>
    <n v="209904"/>
    <n v="142787"/>
    <n v="249877"/>
    <n v="157544"/>
    <n v="275702"/>
    <n v="171446"/>
    <n v="300030"/>
  </r>
  <r>
    <n v="6"/>
    <s v="Region VI - Midsouth"/>
    <x v="29"/>
    <s v="AR"/>
    <x v="200"/>
    <n v="4"/>
    <x v="3"/>
    <n v="60766"/>
    <n v="97226"/>
    <n v="85073"/>
    <n v="136116"/>
    <n v="109379"/>
    <n v="175007"/>
    <n v="145839"/>
    <n v="233342"/>
    <n v="182299"/>
    <n v="291678"/>
    <n v="206605"/>
    <n v="330568"/>
    <n v="230912"/>
    <n v="369459"/>
  </r>
  <r>
    <n v="6"/>
    <s v="Region VI - Midsouth"/>
    <x v="30"/>
    <s v="LA"/>
    <x v="201"/>
    <n v="1"/>
    <x v="0"/>
    <n v="67958"/>
    <n v="118927"/>
    <n v="89558"/>
    <n v="156727"/>
    <n v="107578"/>
    <n v="188261"/>
    <n v="129977"/>
    <n v="227459"/>
    <n v="153239"/>
    <n v="268168"/>
    <n v="167545"/>
    <n v="293204"/>
    <n v="180345"/>
    <n v="315604"/>
  </r>
  <r>
    <n v="6"/>
    <s v="Region VI - Midsouth"/>
    <x v="30"/>
    <s v="LA"/>
    <x v="201"/>
    <n v="2"/>
    <x v="1"/>
    <n v="53066"/>
    <n v="92865"/>
    <n v="73249"/>
    <n v="128186"/>
    <n v="92833"/>
    <n v="162457"/>
    <n v="121095"/>
    <n v="211917"/>
    <n v="150935"/>
    <n v="264136"/>
    <n v="169849"/>
    <n v="297235"/>
    <n v="188482"/>
    <n v="329843"/>
  </r>
  <r>
    <n v="6"/>
    <s v="Region VI - Midsouth"/>
    <x v="30"/>
    <s v="LA"/>
    <x v="201"/>
    <n v="3"/>
    <x v="2"/>
    <n v="64038"/>
    <n v="112066"/>
    <n v="84597"/>
    <n v="148045"/>
    <n v="101881"/>
    <n v="178292"/>
    <n v="123738"/>
    <n v="216542"/>
    <n v="147277"/>
    <n v="257735"/>
    <n v="162483"/>
    <n v="284345"/>
    <n v="176801"/>
    <n v="309403"/>
  </r>
  <r>
    <n v="6"/>
    <s v="Region VI - Midsouth"/>
    <x v="30"/>
    <s v="LA"/>
    <x v="201"/>
    <n v="4"/>
    <x v="3"/>
    <n v="62697"/>
    <n v="100315"/>
    <n v="87775"/>
    <n v="140440"/>
    <n v="112854"/>
    <n v="180566"/>
    <n v="150472"/>
    <n v="240755"/>
    <n v="188090"/>
    <n v="300944"/>
    <n v="213168"/>
    <n v="341069"/>
    <n v="238247"/>
    <n v="381195"/>
  </r>
  <r>
    <n v="6"/>
    <s v="Region VI - Midsouth"/>
    <x v="30"/>
    <s v="LA"/>
    <x v="202"/>
    <n v="1"/>
    <x v="0"/>
    <n v="71089"/>
    <n v="124406"/>
    <n v="93590"/>
    <n v="163783"/>
    <n v="112279"/>
    <n v="196489"/>
    <n v="135412"/>
    <n v="236972"/>
    <n v="159592"/>
    <n v="279286"/>
    <n v="174480"/>
    <n v="305340"/>
    <n v="187793"/>
    <n v="328637"/>
  </r>
  <r>
    <n v="6"/>
    <s v="Region VI - Midsouth"/>
    <x v="30"/>
    <s v="LA"/>
    <x v="202"/>
    <n v="2"/>
    <x v="1"/>
    <n v="55834"/>
    <n v="97709"/>
    <n v="77113"/>
    <n v="134948"/>
    <n v="97785"/>
    <n v="171124"/>
    <n v="127668"/>
    <n v="223419"/>
    <n v="159146"/>
    <n v="278506"/>
    <n v="179141"/>
    <n v="313496"/>
    <n v="198852"/>
    <n v="347991"/>
  </r>
  <r>
    <n v="6"/>
    <s v="Region VI - Midsouth"/>
    <x v="30"/>
    <s v="LA"/>
    <x v="202"/>
    <n v="3"/>
    <x v="2"/>
    <n v="67124"/>
    <n v="117467"/>
    <n v="88573"/>
    <n v="155002"/>
    <n v="106518"/>
    <n v="186407"/>
    <n v="129103"/>
    <n v="225931"/>
    <n v="153563"/>
    <n v="268735"/>
    <n v="169360"/>
    <n v="296380"/>
    <n v="184208"/>
    <n v="322365"/>
  </r>
  <r>
    <n v="6"/>
    <s v="Region VI - Midsouth"/>
    <x v="30"/>
    <s v="LA"/>
    <x v="202"/>
    <n v="4"/>
    <x v="3"/>
    <n v="65449"/>
    <n v="104718"/>
    <n v="91628"/>
    <n v="146605"/>
    <n v="117808"/>
    <n v="188492"/>
    <n v="157077"/>
    <n v="251323"/>
    <n v="196346"/>
    <n v="314154"/>
    <n v="222526"/>
    <n v="356041"/>
    <n v="248705"/>
    <n v="397928"/>
  </r>
  <r>
    <n v="6"/>
    <s v="Region VI - Midsouth"/>
    <x v="30"/>
    <s v="LA"/>
    <x v="203"/>
    <n v="1"/>
    <x v="0"/>
    <n v="72216"/>
    <n v="126378"/>
    <n v="95123"/>
    <n v="166465"/>
    <n v="114192"/>
    <n v="199836"/>
    <n v="137847"/>
    <n v="241231"/>
    <n v="162490"/>
    <n v="284357"/>
    <n v="177654"/>
    <n v="310895"/>
    <n v="191218"/>
    <n v="334631"/>
  </r>
  <r>
    <n v="6"/>
    <s v="Region VI - Midsouth"/>
    <x v="30"/>
    <s v="LA"/>
    <x v="203"/>
    <n v="2"/>
    <x v="1"/>
    <n v="56551"/>
    <n v="98964"/>
    <n v="78081"/>
    <n v="136642"/>
    <n v="98984"/>
    <n v="173222"/>
    <n v="129175"/>
    <n v="226056"/>
    <n v="161015"/>
    <n v="281776"/>
    <n v="181217"/>
    <n v="317130"/>
    <n v="201127"/>
    <n v="351972"/>
  </r>
  <r>
    <n v="6"/>
    <s v="Region VI - Midsouth"/>
    <x v="30"/>
    <s v="LA"/>
    <x v="203"/>
    <n v="3"/>
    <x v="2"/>
    <n v="68118"/>
    <n v="119206"/>
    <n v="89936"/>
    <n v="157388"/>
    <n v="108236"/>
    <n v="189414"/>
    <n v="131325"/>
    <n v="229818"/>
    <n v="156257"/>
    <n v="273450"/>
    <n v="172362"/>
    <n v="301633"/>
    <n v="187513"/>
    <n v="328148"/>
  </r>
  <r>
    <n v="6"/>
    <s v="Region VI - Midsouth"/>
    <x v="30"/>
    <s v="LA"/>
    <x v="203"/>
    <n v="4"/>
    <x v="3"/>
    <n v="66557"/>
    <n v="106492"/>
    <n v="93180"/>
    <n v="149088"/>
    <n v="119803"/>
    <n v="191685"/>
    <n v="159737"/>
    <n v="255580"/>
    <n v="199672"/>
    <n v="319475"/>
    <n v="226295"/>
    <n v="362071"/>
    <n v="252917"/>
    <n v="404668"/>
  </r>
  <r>
    <n v="6"/>
    <s v="Region VI - Midsouth"/>
    <x v="30"/>
    <s v="LA"/>
    <x v="204"/>
    <n v="1"/>
    <x v="0"/>
    <n v="71548"/>
    <n v="125210"/>
    <n v="94177"/>
    <n v="164810"/>
    <n v="112957"/>
    <n v="197674"/>
    <n v="136183"/>
    <n v="238321"/>
    <n v="160490"/>
    <n v="280858"/>
    <n v="175459"/>
    <n v="307054"/>
    <n v="188843"/>
    <n v="330476"/>
  </r>
  <r>
    <n v="6"/>
    <s v="Region VI - Midsouth"/>
    <x v="30"/>
    <s v="LA"/>
    <x v="204"/>
    <n v="2"/>
    <x v="1"/>
    <n v="56256"/>
    <n v="98447"/>
    <n v="77703"/>
    <n v="135980"/>
    <n v="98544"/>
    <n v="172452"/>
    <n v="128680"/>
    <n v="225190"/>
    <n v="160411"/>
    <n v="280719"/>
    <n v="180574"/>
    <n v="316005"/>
    <n v="200454"/>
    <n v="350794"/>
  </r>
  <r>
    <n v="6"/>
    <s v="Region VI - Midsouth"/>
    <x v="30"/>
    <s v="LA"/>
    <x v="204"/>
    <n v="3"/>
    <x v="2"/>
    <n v="67583"/>
    <n v="118271"/>
    <n v="89160"/>
    <n v="156029"/>
    <n v="107195"/>
    <n v="187592"/>
    <n v="129874"/>
    <n v="227280"/>
    <n v="154461"/>
    <n v="270307"/>
    <n v="170339"/>
    <n v="298094"/>
    <n v="185259"/>
    <n v="324204"/>
  </r>
  <r>
    <n v="6"/>
    <s v="Region VI - Midsouth"/>
    <x v="30"/>
    <s v="LA"/>
    <x v="204"/>
    <n v="4"/>
    <x v="3"/>
    <n v="65846"/>
    <n v="105353"/>
    <n v="92184"/>
    <n v="147495"/>
    <n v="118523"/>
    <n v="189636"/>
    <n v="158030"/>
    <n v="252848"/>
    <n v="197538"/>
    <n v="316060"/>
    <n v="223876"/>
    <n v="358201"/>
    <n v="250214"/>
    <n v="400343"/>
  </r>
  <r>
    <n v="6"/>
    <s v="Region VI - Midsouth"/>
    <x v="30"/>
    <s v="LA"/>
    <x v="205"/>
    <n v="1"/>
    <x v="0"/>
    <n v="71089"/>
    <n v="124406"/>
    <n v="93590"/>
    <n v="163783"/>
    <n v="112279"/>
    <n v="196489"/>
    <n v="135412"/>
    <n v="236972"/>
    <n v="159592"/>
    <n v="279286"/>
    <n v="174480"/>
    <n v="305340"/>
    <n v="187793"/>
    <n v="328637"/>
  </r>
  <r>
    <n v="6"/>
    <s v="Region VI - Midsouth"/>
    <x v="30"/>
    <s v="LA"/>
    <x v="205"/>
    <n v="2"/>
    <x v="1"/>
    <n v="55834"/>
    <n v="97709"/>
    <n v="77113"/>
    <n v="134948"/>
    <n v="97785"/>
    <n v="171124"/>
    <n v="127668"/>
    <n v="223419"/>
    <n v="159146"/>
    <n v="278506"/>
    <n v="179141"/>
    <n v="313496"/>
    <n v="198852"/>
    <n v="347991"/>
  </r>
  <r>
    <n v="6"/>
    <s v="Region VI - Midsouth"/>
    <x v="30"/>
    <s v="LA"/>
    <x v="205"/>
    <n v="3"/>
    <x v="2"/>
    <n v="67124"/>
    <n v="117467"/>
    <n v="88573"/>
    <n v="155002"/>
    <n v="106518"/>
    <n v="186407"/>
    <n v="129103"/>
    <n v="225931"/>
    <n v="153563"/>
    <n v="268735"/>
    <n v="169360"/>
    <n v="296380"/>
    <n v="184208"/>
    <n v="322365"/>
  </r>
  <r>
    <n v="6"/>
    <s v="Region VI - Midsouth"/>
    <x v="30"/>
    <s v="LA"/>
    <x v="205"/>
    <n v="4"/>
    <x v="3"/>
    <n v="65449"/>
    <n v="104718"/>
    <n v="91628"/>
    <n v="146605"/>
    <n v="117808"/>
    <n v="188492"/>
    <n v="157077"/>
    <n v="251323"/>
    <n v="196346"/>
    <n v="314154"/>
    <n v="222526"/>
    <n v="356041"/>
    <n v="248705"/>
    <n v="397928"/>
  </r>
  <r>
    <n v="6"/>
    <s v="Region VI - Midsouth"/>
    <x v="30"/>
    <s v="LA"/>
    <x v="206"/>
    <n v="1"/>
    <x v="0"/>
    <n v="67791"/>
    <n v="118634"/>
    <n v="89406"/>
    <n v="156461"/>
    <n v="107498"/>
    <n v="188122"/>
    <n v="130058"/>
    <n v="227601"/>
    <n v="153374"/>
    <n v="268405"/>
    <n v="167703"/>
    <n v="293480"/>
    <n v="180527"/>
    <n v="315922"/>
  </r>
  <r>
    <n v="6"/>
    <s v="Region VI - Midsouth"/>
    <x v="30"/>
    <s v="LA"/>
    <x v="206"/>
    <n v="2"/>
    <x v="1"/>
    <n v="52700"/>
    <n v="92226"/>
    <n v="72714"/>
    <n v="127249"/>
    <n v="92114"/>
    <n v="161200"/>
    <n v="120076"/>
    <n v="210134"/>
    <n v="149651"/>
    <n v="261890"/>
    <n v="168366"/>
    <n v="294641"/>
    <n v="186794"/>
    <n v="326890"/>
  </r>
  <r>
    <n v="6"/>
    <s v="Region VI - Midsouth"/>
    <x v="30"/>
    <s v="LA"/>
    <x v="206"/>
    <n v="3"/>
    <x v="2"/>
    <n v="63782"/>
    <n v="111618"/>
    <n v="84332"/>
    <n v="147582"/>
    <n v="101672"/>
    <n v="177927"/>
    <n v="123678"/>
    <n v="216436"/>
    <n v="147277"/>
    <n v="257736"/>
    <n v="162525"/>
    <n v="284420"/>
    <n v="176903"/>
    <n v="309580"/>
  </r>
  <r>
    <n v="6"/>
    <s v="Region VI - Midsouth"/>
    <x v="30"/>
    <s v="LA"/>
    <x v="206"/>
    <n v="4"/>
    <x v="3"/>
    <n v="62641"/>
    <n v="100226"/>
    <n v="87698"/>
    <n v="140317"/>
    <n v="112754"/>
    <n v="180407"/>
    <n v="150339"/>
    <n v="240543"/>
    <n v="187924"/>
    <n v="300678"/>
    <n v="212981"/>
    <n v="340769"/>
    <n v="238037"/>
    <n v="380859"/>
  </r>
  <r>
    <n v="6"/>
    <s v="Region VI - Midsouth"/>
    <x v="30"/>
    <s v="LA"/>
    <x v="207"/>
    <n v="1"/>
    <x v="0"/>
    <n v="74053"/>
    <n v="129593"/>
    <n v="97470"/>
    <n v="170573"/>
    <n v="116901"/>
    <n v="204577"/>
    <n v="140930"/>
    <n v="246627"/>
    <n v="166082"/>
    <n v="290643"/>
    <n v="181572"/>
    <n v="317750"/>
    <n v="195422"/>
    <n v="341988"/>
  </r>
  <r>
    <n v="6"/>
    <s v="Region VI - Midsouth"/>
    <x v="30"/>
    <s v="LA"/>
    <x v="207"/>
    <n v="2"/>
    <x v="1"/>
    <n v="58237"/>
    <n v="101915"/>
    <n v="80442"/>
    <n v="140773"/>
    <n v="102019"/>
    <n v="178534"/>
    <n v="133222"/>
    <n v="233139"/>
    <n v="166074"/>
    <n v="290629"/>
    <n v="186951"/>
    <n v="327164"/>
    <n v="207535"/>
    <n v="363186"/>
  </r>
  <r>
    <n v="6"/>
    <s v="Region VI - Midsouth"/>
    <x v="30"/>
    <s v="LA"/>
    <x v="207"/>
    <n v="3"/>
    <x v="2"/>
    <n v="69954"/>
    <n v="122420"/>
    <n v="92284"/>
    <n v="161496"/>
    <n v="110946"/>
    <n v="194155"/>
    <n v="134408"/>
    <n v="235214"/>
    <n v="159849"/>
    <n v="279736"/>
    <n v="176279"/>
    <n v="308488"/>
    <n v="191717"/>
    <n v="335504"/>
  </r>
  <r>
    <n v="6"/>
    <s v="Region VI - Midsouth"/>
    <x v="30"/>
    <s v="LA"/>
    <x v="207"/>
    <n v="4"/>
    <x v="3"/>
    <n v="68146"/>
    <n v="109033"/>
    <n v="95404"/>
    <n v="152646"/>
    <n v="122662"/>
    <n v="196260"/>
    <n v="163550"/>
    <n v="261679"/>
    <n v="204437"/>
    <n v="327099"/>
    <n v="231695"/>
    <n v="370713"/>
    <n v="258954"/>
    <n v="414326"/>
  </r>
  <r>
    <n v="6"/>
    <s v="Region VI - Midsouth"/>
    <x v="30"/>
    <s v="LA"/>
    <x v="208"/>
    <n v="1"/>
    <x v="0"/>
    <n v="70755"/>
    <n v="123821"/>
    <n v="93286"/>
    <n v="163251"/>
    <n v="112120"/>
    <n v="196210"/>
    <n v="135575"/>
    <n v="237256"/>
    <n v="159864"/>
    <n v="279762"/>
    <n v="174795"/>
    <n v="305891"/>
    <n v="188156"/>
    <n v="329273"/>
  </r>
  <r>
    <n v="6"/>
    <s v="Region VI - Midsouth"/>
    <x v="30"/>
    <s v="LA"/>
    <x v="208"/>
    <n v="2"/>
    <x v="1"/>
    <n v="55103"/>
    <n v="96431"/>
    <n v="76043"/>
    <n v="133075"/>
    <n v="96348"/>
    <n v="168609"/>
    <n v="125630"/>
    <n v="219853"/>
    <n v="156579"/>
    <n v="274013"/>
    <n v="176176"/>
    <n v="308309"/>
    <n v="195477"/>
    <n v="342085"/>
  </r>
  <r>
    <n v="6"/>
    <s v="Region VI - Midsouth"/>
    <x v="30"/>
    <s v="LA"/>
    <x v="208"/>
    <n v="3"/>
    <x v="2"/>
    <n v="66612"/>
    <n v="116571"/>
    <n v="88043"/>
    <n v="154076"/>
    <n v="106100"/>
    <n v="185675"/>
    <n v="128982"/>
    <n v="225719"/>
    <n v="153564"/>
    <n v="268736"/>
    <n v="169445"/>
    <n v="296528"/>
    <n v="184411"/>
    <n v="322719"/>
  </r>
  <r>
    <n v="6"/>
    <s v="Region VI - Midsouth"/>
    <x v="30"/>
    <s v="LA"/>
    <x v="208"/>
    <n v="4"/>
    <x v="3"/>
    <n v="65338"/>
    <n v="104541"/>
    <n v="91474"/>
    <n v="146358"/>
    <n v="117609"/>
    <n v="188174"/>
    <n v="156812"/>
    <n v="250899"/>
    <n v="196015"/>
    <n v="313624"/>
    <n v="222150"/>
    <n v="355440"/>
    <n v="248286"/>
    <n v="397257"/>
  </r>
  <r>
    <n v="6"/>
    <s v="Region VI - Midsouth"/>
    <x v="31"/>
    <s v="NM"/>
    <x v="209"/>
    <n v="1"/>
    <x v="0"/>
    <n v="72675"/>
    <n v="127182"/>
    <n v="95710"/>
    <n v="167492"/>
    <n v="114869"/>
    <n v="201021"/>
    <n v="138617"/>
    <n v="242580"/>
    <n v="163388"/>
    <n v="285928"/>
    <n v="178633"/>
    <n v="312609"/>
    <n v="192269"/>
    <n v="336470"/>
  </r>
  <r>
    <n v="6"/>
    <s v="Region VI - Midsouth"/>
    <x v="31"/>
    <s v="NM"/>
    <x v="209"/>
    <n v="2"/>
    <x v="1"/>
    <n v="56972"/>
    <n v="99702"/>
    <n v="78671"/>
    <n v="137674"/>
    <n v="99743"/>
    <n v="174550"/>
    <n v="130187"/>
    <n v="227827"/>
    <n v="162280"/>
    <n v="283989"/>
    <n v="182651"/>
    <n v="319639"/>
    <n v="202729"/>
    <n v="354775"/>
  </r>
  <r>
    <n v="6"/>
    <s v="Region VI - Midsouth"/>
    <x v="31"/>
    <s v="NM"/>
    <x v="209"/>
    <n v="3"/>
    <x v="2"/>
    <n v="68577"/>
    <n v="120009"/>
    <n v="90523"/>
    <n v="158415"/>
    <n v="108914"/>
    <n v="190599"/>
    <n v="132096"/>
    <n v="231167"/>
    <n v="157155"/>
    <n v="275022"/>
    <n v="173341"/>
    <n v="303347"/>
    <n v="188564"/>
    <n v="329987"/>
  </r>
  <r>
    <n v="6"/>
    <s v="Region VI - Midsouth"/>
    <x v="31"/>
    <s v="NM"/>
    <x v="209"/>
    <n v="4"/>
    <x v="3"/>
    <n v="66954"/>
    <n v="107127"/>
    <n v="93736"/>
    <n v="149978"/>
    <n v="120518"/>
    <n v="192829"/>
    <n v="160690"/>
    <n v="257105"/>
    <n v="200863"/>
    <n v="321381"/>
    <n v="227645"/>
    <n v="364232"/>
    <n v="254427"/>
    <n v="407082"/>
  </r>
  <r>
    <n v="6"/>
    <s v="Region VI - Midsouth"/>
    <x v="31"/>
    <s v="NM"/>
    <x v="210"/>
    <n v="1"/>
    <x v="0"/>
    <n v="74929"/>
    <n v="131126"/>
    <n v="98775"/>
    <n v="172856"/>
    <n v="118694"/>
    <n v="207715"/>
    <n v="143485"/>
    <n v="251099"/>
    <n v="169183"/>
    <n v="296070"/>
    <n v="184982"/>
    <n v="323719"/>
    <n v="199119"/>
    <n v="348459"/>
  </r>
  <r>
    <n v="6"/>
    <s v="Region VI - Midsouth"/>
    <x v="31"/>
    <s v="NM"/>
    <x v="210"/>
    <n v="2"/>
    <x v="1"/>
    <n v="58406"/>
    <n v="102210"/>
    <n v="80607"/>
    <n v="141062"/>
    <n v="102140"/>
    <n v="178745"/>
    <n v="133201"/>
    <n v="233101"/>
    <n v="166017"/>
    <n v="290530"/>
    <n v="186804"/>
    <n v="326907"/>
    <n v="207279"/>
    <n v="362738"/>
  </r>
  <r>
    <n v="6"/>
    <s v="Region VI - Midsouth"/>
    <x v="31"/>
    <s v="NM"/>
    <x v="210"/>
    <n v="3"/>
    <x v="2"/>
    <n v="70563"/>
    <n v="123486"/>
    <n v="93250"/>
    <n v="163188"/>
    <n v="112350"/>
    <n v="196613"/>
    <n v="136538"/>
    <n v="238942"/>
    <n v="162544"/>
    <n v="284452"/>
    <n v="179344"/>
    <n v="313853"/>
    <n v="195173"/>
    <n v="341552"/>
  </r>
  <r>
    <n v="6"/>
    <s v="Region VI - Midsouth"/>
    <x v="31"/>
    <s v="NM"/>
    <x v="210"/>
    <n v="4"/>
    <x v="3"/>
    <n v="69171"/>
    <n v="110674"/>
    <n v="96840"/>
    <n v="154944"/>
    <n v="124508"/>
    <n v="199214"/>
    <n v="166011"/>
    <n v="265618"/>
    <n v="207514"/>
    <n v="332023"/>
    <n v="235183"/>
    <n v="376292"/>
    <n v="262851"/>
    <n v="420562"/>
  </r>
  <r>
    <n v="6"/>
    <s v="Region VI - Midsouth"/>
    <x v="31"/>
    <s v="NM"/>
    <x v="211"/>
    <n v="1"/>
    <x v="0"/>
    <n v="76223"/>
    <n v="133391"/>
    <n v="100460"/>
    <n v="175804"/>
    <n v="120686"/>
    <n v="211201"/>
    <n v="145838"/>
    <n v="255217"/>
    <n v="171945"/>
    <n v="300903"/>
    <n v="187999"/>
    <n v="328998"/>
    <n v="202363"/>
    <n v="354135"/>
  </r>
  <r>
    <n v="6"/>
    <s v="Region VI - Midsouth"/>
    <x v="31"/>
    <s v="NM"/>
    <x v="211"/>
    <n v="2"/>
    <x v="1"/>
    <n v="59488"/>
    <n v="104104"/>
    <n v="82110"/>
    <n v="143693"/>
    <n v="104057"/>
    <n v="182100"/>
    <n v="135726"/>
    <n v="237521"/>
    <n v="169170"/>
    <n v="296047"/>
    <n v="190363"/>
    <n v="333135"/>
    <n v="211241"/>
    <n v="369672"/>
  </r>
  <r>
    <n v="6"/>
    <s v="Region VI - Midsouth"/>
    <x v="31"/>
    <s v="NM"/>
    <x v="211"/>
    <n v="3"/>
    <x v="2"/>
    <n v="71813"/>
    <n v="125673"/>
    <n v="94878"/>
    <n v="166037"/>
    <n v="114278"/>
    <n v="199986"/>
    <n v="138820"/>
    <n v="242936"/>
    <n v="165238"/>
    <n v="289166"/>
    <n v="182304"/>
    <n v="319032"/>
    <n v="198376"/>
    <n v="347158"/>
  </r>
  <r>
    <n v="6"/>
    <s v="Region VI - Midsouth"/>
    <x v="31"/>
    <s v="NM"/>
    <x v="211"/>
    <n v="4"/>
    <x v="3"/>
    <n v="70335"/>
    <n v="112536"/>
    <n v="98469"/>
    <n v="157551"/>
    <n v="126603"/>
    <n v="202565"/>
    <n v="168804"/>
    <n v="270087"/>
    <n v="211005"/>
    <n v="337608"/>
    <n v="239139"/>
    <n v="382623"/>
    <n v="267273"/>
    <n v="427637"/>
  </r>
  <r>
    <n v="6"/>
    <s v="Region VI - Midsouth"/>
    <x v="31"/>
    <s v="NM"/>
    <x v="212"/>
    <n v="1"/>
    <x v="0"/>
    <n v="72884"/>
    <n v="127547"/>
    <n v="96069"/>
    <n v="168120"/>
    <n v="115427"/>
    <n v="201997"/>
    <n v="139510"/>
    <n v="244142"/>
    <n v="164489"/>
    <n v="287856"/>
    <n v="179849"/>
    <n v="314736"/>
    <n v="193592"/>
    <n v="338786"/>
  </r>
  <r>
    <n v="6"/>
    <s v="Region VI - Midsouth"/>
    <x v="31"/>
    <s v="NM"/>
    <x v="212"/>
    <n v="2"/>
    <x v="1"/>
    <n v="56846"/>
    <n v="99481"/>
    <n v="78459"/>
    <n v="137303"/>
    <n v="99424"/>
    <n v="173992"/>
    <n v="129670"/>
    <n v="226923"/>
    <n v="161619"/>
    <n v="282833"/>
    <n v="181861"/>
    <n v="318256"/>
    <n v="201800"/>
    <n v="353150"/>
  </r>
  <r>
    <n v="6"/>
    <s v="Region VI - Midsouth"/>
    <x v="31"/>
    <s v="NM"/>
    <x v="212"/>
    <n v="3"/>
    <x v="2"/>
    <n v="68652"/>
    <n v="120140"/>
    <n v="90713"/>
    <n v="158748"/>
    <n v="109277"/>
    <n v="191236"/>
    <n v="132775"/>
    <n v="232357"/>
    <n v="158054"/>
    <n v="276594"/>
    <n v="174384"/>
    <n v="305172"/>
    <n v="189766"/>
    <n v="332091"/>
  </r>
  <r>
    <n v="6"/>
    <s v="Region VI - Midsouth"/>
    <x v="31"/>
    <s v="NM"/>
    <x v="212"/>
    <n v="4"/>
    <x v="3"/>
    <n v="67269"/>
    <n v="107630"/>
    <n v="94176"/>
    <n v="150682"/>
    <n v="121084"/>
    <n v="193734"/>
    <n v="161445"/>
    <n v="258312"/>
    <n v="201806"/>
    <n v="322889"/>
    <n v="228713"/>
    <n v="365941"/>
    <n v="255621"/>
    <n v="408993"/>
  </r>
  <r>
    <n v="6"/>
    <s v="Region VI - Midsouth"/>
    <x v="31"/>
    <s v="NM"/>
    <x v="213"/>
    <n v="1"/>
    <x v="0"/>
    <n v="79062"/>
    <n v="138358"/>
    <n v="104395"/>
    <n v="182691"/>
    <n v="125707"/>
    <n v="219987"/>
    <n v="152410"/>
    <n v="266718"/>
    <n v="179807"/>
    <n v="314662"/>
    <n v="196621"/>
    <n v="344087"/>
    <n v="211679"/>
    <n v="370438"/>
  </r>
  <r>
    <n v="6"/>
    <s v="Region VI - Midsouth"/>
    <x v="31"/>
    <s v="NM"/>
    <x v="213"/>
    <n v="2"/>
    <x v="1"/>
    <n v="61034"/>
    <n v="106810"/>
    <n v="84156"/>
    <n v="147274"/>
    <n v="106535"/>
    <n v="186437"/>
    <n v="138726"/>
    <n v="242770"/>
    <n v="172869"/>
    <n v="302521"/>
    <n v="194418"/>
    <n v="340232"/>
    <n v="215620"/>
    <n v="377335"/>
  </r>
  <r>
    <n v="6"/>
    <s v="Region VI - Midsouth"/>
    <x v="31"/>
    <s v="NM"/>
    <x v="213"/>
    <n v="3"/>
    <x v="2"/>
    <n v="74206"/>
    <n v="129860"/>
    <n v="98250"/>
    <n v="171937"/>
    <n v="118651"/>
    <n v="207639"/>
    <n v="144683"/>
    <n v="253196"/>
    <n v="172423"/>
    <n v="301740"/>
    <n v="190351"/>
    <n v="333114"/>
    <n v="207289"/>
    <n v="362756"/>
  </r>
  <r>
    <n v="6"/>
    <s v="Region VI - Midsouth"/>
    <x v="31"/>
    <s v="NM"/>
    <x v="213"/>
    <n v="4"/>
    <x v="3"/>
    <n v="73236"/>
    <n v="117177"/>
    <n v="102530"/>
    <n v="164048"/>
    <n v="131825"/>
    <n v="210919"/>
    <n v="175766"/>
    <n v="281226"/>
    <n v="219708"/>
    <n v="351532"/>
    <n v="249002"/>
    <n v="398403"/>
    <n v="278296"/>
    <n v="445274"/>
  </r>
  <r>
    <n v="6"/>
    <s v="Region VI - Midsouth"/>
    <x v="32"/>
    <s v="OK"/>
    <x v="214"/>
    <n v="1"/>
    <x v="0"/>
    <n v="70963"/>
    <n v="124186"/>
    <n v="93645"/>
    <n v="163879"/>
    <n v="112678"/>
    <n v="197186"/>
    <n v="136467"/>
    <n v="238818"/>
    <n v="160965"/>
    <n v="281689"/>
    <n v="176010"/>
    <n v="308018"/>
    <n v="189479"/>
    <n v="331589"/>
  </r>
  <r>
    <n v="6"/>
    <s v="Region VI - Midsouth"/>
    <x v="32"/>
    <s v="OK"/>
    <x v="214"/>
    <n v="2"/>
    <x v="1"/>
    <n v="54977"/>
    <n v="96210"/>
    <n v="75830"/>
    <n v="132703"/>
    <n v="96029"/>
    <n v="168051"/>
    <n v="125114"/>
    <n v="218949"/>
    <n v="155918"/>
    <n v="272857"/>
    <n v="175386"/>
    <n v="306926"/>
    <n v="194548"/>
    <n v="340459"/>
  </r>
  <r>
    <n v="6"/>
    <s v="Region VI - Midsouth"/>
    <x v="32"/>
    <s v="OK"/>
    <x v="214"/>
    <n v="3"/>
    <x v="2"/>
    <n v="66687"/>
    <n v="116702"/>
    <n v="88233"/>
    <n v="154408"/>
    <n v="106464"/>
    <n v="186311"/>
    <n v="129662"/>
    <n v="226909"/>
    <n v="154462"/>
    <n v="270308"/>
    <n v="170488"/>
    <n v="298353"/>
    <n v="185613"/>
    <n v="324823"/>
  </r>
  <r>
    <n v="6"/>
    <s v="Region VI - Midsouth"/>
    <x v="32"/>
    <s v="OK"/>
    <x v="214"/>
    <n v="4"/>
    <x v="3"/>
    <n v="65653"/>
    <n v="105044"/>
    <n v="91914"/>
    <n v="147062"/>
    <n v="118175"/>
    <n v="189079"/>
    <n v="157566"/>
    <n v="252106"/>
    <n v="196958"/>
    <n v="315132"/>
    <n v="223219"/>
    <n v="357150"/>
    <n v="249480"/>
    <n v="399168"/>
  </r>
  <r>
    <n v="6"/>
    <s v="Region VI - Midsouth"/>
    <x v="32"/>
    <s v="OK"/>
    <x v="215"/>
    <n v="1"/>
    <x v="0"/>
    <n v="71506"/>
    <n v="125136"/>
    <n v="94308"/>
    <n v="165039"/>
    <n v="113395"/>
    <n v="198441"/>
    <n v="137197"/>
    <n v="240096"/>
    <n v="161795"/>
    <n v="283142"/>
    <n v="176911"/>
    <n v="309594"/>
    <n v="190440"/>
    <n v="333269"/>
  </r>
  <r>
    <n v="6"/>
    <s v="Region VI - Midsouth"/>
    <x v="32"/>
    <s v="OK"/>
    <x v="215"/>
    <n v="2"/>
    <x v="1"/>
    <n v="55581"/>
    <n v="97267"/>
    <n v="76688"/>
    <n v="134204"/>
    <n v="97147"/>
    <n v="170008"/>
    <n v="126635"/>
    <n v="221611"/>
    <n v="157825"/>
    <n v="276194"/>
    <n v="177561"/>
    <n v="310731"/>
    <n v="196994"/>
    <n v="344739"/>
  </r>
  <r>
    <n v="6"/>
    <s v="Region VI - Midsouth"/>
    <x v="32"/>
    <s v="OK"/>
    <x v="215"/>
    <n v="3"/>
    <x v="2"/>
    <n v="67274"/>
    <n v="117729"/>
    <n v="88952"/>
    <n v="155667"/>
    <n v="107246"/>
    <n v="187680"/>
    <n v="130463"/>
    <n v="228310"/>
    <n v="155360"/>
    <n v="271880"/>
    <n v="171446"/>
    <n v="300030"/>
    <n v="186614"/>
    <n v="326574"/>
  </r>
  <r>
    <n v="6"/>
    <s v="Region VI - Midsouth"/>
    <x v="32"/>
    <s v="OK"/>
    <x v="215"/>
    <n v="4"/>
    <x v="3"/>
    <n v="66077"/>
    <n v="105724"/>
    <n v="92508"/>
    <n v="148013"/>
    <n v="118939"/>
    <n v="190303"/>
    <n v="158586"/>
    <n v="253737"/>
    <n v="198232"/>
    <n v="317171"/>
    <n v="224663"/>
    <n v="359460"/>
    <n v="251094"/>
    <n v="401750"/>
  </r>
  <r>
    <n v="6"/>
    <s v="Region VI - Midsouth"/>
    <x v="32"/>
    <s v="OK"/>
    <x v="216"/>
    <n v="1"/>
    <x v="0"/>
    <n v="69252"/>
    <n v="121192"/>
    <n v="91243"/>
    <n v="159675"/>
    <n v="109570"/>
    <n v="191747"/>
    <n v="132329"/>
    <n v="231576"/>
    <n v="156000"/>
    <n v="273001"/>
    <n v="170562"/>
    <n v="298484"/>
    <n v="183589"/>
    <n v="321281"/>
  </r>
  <r>
    <n v="6"/>
    <s v="Region VI - Midsouth"/>
    <x v="32"/>
    <s v="OK"/>
    <x v="216"/>
    <n v="2"/>
    <x v="1"/>
    <n v="54148"/>
    <n v="94758"/>
    <n v="74752"/>
    <n v="130816"/>
    <n v="94750"/>
    <n v="165812"/>
    <n v="123621"/>
    <n v="216337"/>
    <n v="154087"/>
    <n v="269653"/>
    <n v="173407"/>
    <n v="303463"/>
    <n v="192444"/>
    <n v="336777"/>
  </r>
  <r>
    <n v="6"/>
    <s v="Region VI - Midsouth"/>
    <x v="32"/>
    <s v="OK"/>
    <x v="216"/>
    <n v="3"/>
    <x v="2"/>
    <n v="65287"/>
    <n v="114253"/>
    <n v="86225"/>
    <n v="150894"/>
    <n v="103809"/>
    <n v="181665"/>
    <n v="126020"/>
    <n v="220536"/>
    <n v="149971"/>
    <n v="262450"/>
    <n v="165442"/>
    <n v="289524"/>
    <n v="180005"/>
    <n v="315008"/>
  </r>
  <r>
    <n v="6"/>
    <s v="Region VI - Midsouth"/>
    <x v="32"/>
    <s v="OK"/>
    <x v="216"/>
    <n v="4"/>
    <x v="3"/>
    <n v="63860"/>
    <n v="102176"/>
    <n v="89404"/>
    <n v="143047"/>
    <n v="114949"/>
    <n v="183918"/>
    <n v="153265"/>
    <n v="245224"/>
    <n v="191581"/>
    <n v="306529"/>
    <n v="217125"/>
    <n v="347400"/>
    <n v="242669"/>
    <n v="388271"/>
  </r>
  <r>
    <n v="6"/>
    <s v="Region VI - Midsouth"/>
    <x v="32"/>
    <s v="OK"/>
    <x v="217"/>
    <n v="1"/>
    <x v="0"/>
    <n v="70963"/>
    <n v="124186"/>
    <n v="93645"/>
    <n v="163879"/>
    <n v="112678"/>
    <n v="197186"/>
    <n v="136467"/>
    <n v="238818"/>
    <n v="160965"/>
    <n v="281689"/>
    <n v="176010"/>
    <n v="308018"/>
    <n v="189479"/>
    <n v="331589"/>
  </r>
  <r>
    <n v="6"/>
    <s v="Region VI - Midsouth"/>
    <x v="32"/>
    <s v="OK"/>
    <x v="217"/>
    <n v="2"/>
    <x v="1"/>
    <n v="54977"/>
    <n v="96210"/>
    <n v="75830"/>
    <n v="132703"/>
    <n v="96029"/>
    <n v="168051"/>
    <n v="125114"/>
    <n v="218949"/>
    <n v="155918"/>
    <n v="272857"/>
    <n v="175386"/>
    <n v="306926"/>
    <n v="194548"/>
    <n v="340459"/>
  </r>
  <r>
    <n v="6"/>
    <s v="Region VI - Midsouth"/>
    <x v="32"/>
    <s v="OK"/>
    <x v="217"/>
    <n v="3"/>
    <x v="2"/>
    <n v="66687"/>
    <n v="116702"/>
    <n v="88233"/>
    <n v="154408"/>
    <n v="106464"/>
    <n v="186311"/>
    <n v="129662"/>
    <n v="226909"/>
    <n v="154462"/>
    <n v="270308"/>
    <n v="170488"/>
    <n v="298353"/>
    <n v="185613"/>
    <n v="324823"/>
  </r>
  <r>
    <n v="6"/>
    <s v="Region VI - Midsouth"/>
    <x v="32"/>
    <s v="OK"/>
    <x v="217"/>
    <n v="4"/>
    <x v="3"/>
    <n v="65653"/>
    <n v="105044"/>
    <n v="91914"/>
    <n v="147062"/>
    <n v="118175"/>
    <n v="189079"/>
    <n v="157566"/>
    <n v="252106"/>
    <n v="196958"/>
    <n v="315132"/>
    <n v="223219"/>
    <n v="357150"/>
    <n v="249480"/>
    <n v="399168"/>
  </r>
  <r>
    <n v="6"/>
    <s v="Region VI - Midsouth"/>
    <x v="32"/>
    <s v="OK"/>
    <x v="218"/>
    <n v="1"/>
    <x v="0"/>
    <n v="72341"/>
    <n v="126597"/>
    <n v="95406"/>
    <n v="166960"/>
    <n v="114710"/>
    <n v="200742"/>
    <n v="138780"/>
    <n v="242864"/>
    <n v="163659"/>
    <n v="286404"/>
    <n v="178948"/>
    <n v="313160"/>
    <n v="192632"/>
    <n v="337106"/>
  </r>
  <r>
    <n v="6"/>
    <s v="Region VI - Midsouth"/>
    <x v="32"/>
    <s v="OK"/>
    <x v="218"/>
    <n v="2"/>
    <x v="1"/>
    <n v="56242"/>
    <n v="98423"/>
    <n v="77601"/>
    <n v="135802"/>
    <n v="98306"/>
    <n v="172035"/>
    <n v="128149"/>
    <n v="224261"/>
    <n v="159713"/>
    <n v="279497"/>
    <n v="179686"/>
    <n v="314451"/>
    <n v="199354"/>
    <n v="348870"/>
  </r>
  <r>
    <n v="6"/>
    <s v="Region VI - Midsouth"/>
    <x v="32"/>
    <s v="OK"/>
    <x v="218"/>
    <n v="3"/>
    <x v="2"/>
    <n v="68064"/>
    <n v="119113"/>
    <n v="89994"/>
    <n v="157489"/>
    <n v="108496"/>
    <n v="189867"/>
    <n v="131974"/>
    <n v="230955"/>
    <n v="157156"/>
    <n v="275023"/>
    <n v="173426"/>
    <n v="303495"/>
    <n v="188766"/>
    <n v="330341"/>
  </r>
  <r>
    <n v="6"/>
    <s v="Region VI - Midsouth"/>
    <x v="32"/>
    <s v="OK"/>
    <x v="218"/>
    <n v="4"/>
    <x v="3"/>
    <n v="66844"/>
    <n v="106950"/>
    <n v="93581"/>
    <n v="149730"/>
    <n v="120319"/>
    <n v="192510"/>
    <n v="160425"/>
    <n v="256681"/>
    <n v="200532"/>
    <n v="320851"/>
    <n v="227269"/>
    <n v="363631"/>
    <n v="254007"/>
    <n v="406411"/>
  </r>
  <r>
    <n v="6"/>
    <s v="Region VI - Midsouth"/>
    <x v="32"/>
    <s v="OK"/>
    <x v="219"/>
    <n v="1"/>
    <x v="0"/>
    <n v="70171"/>
    <n v="122799"/>
    <n v="92416"/>
    <n v="161729"/>
    <n v="110925"/>
    <n v="194118"/>
    <n v="133871"/>
    <n v="234274"/>
    <n v="157796"/>
    <n v="276144"/>
    <n v="172521"/>
    <n v="301912"/>
    <n v="185691"/>
    <n v="324959"/>
  </r>
  <r>
    <n v="6"/>
    <s v="Region VI - Midsouth"/>
    <x v="32"/>
    <s v="OK"/>
    <x v="219"/>
    <n v="2"/>
    <x v="1"/>
    <n v="54991"/>
    <n v="96234"/>
    <n v="75933"/>
    <n v="132882"/>
    <n v="96268"/>
    <n v="168468"/>
    <n v="125645"/>
    <n v="219878"/>
    <n v="156617"/>
    <n v="274079"/>
    <n v="176274"/>
    <n v="308480"/>
    <n v="195648"/>
    <n v="342384"/>
  </r>
  <r>
    <n v="6"/>
    <s v="Region VI - Midsouth"/>
    <x v="32"/>
    <s v="OK"/>
    <x v="219"/>
    <n v="3"/>
    <x v="2"/>
    <n v="66206"/>
    <n v="115860"/>
    <n v="87399"/>
    <n v="152948"/>
    <n v="105163"/>
    <n v="184036"/>
    <n v="127562"/>
    <n v="223233"/>
    <n v="151767"/>
    <n v="265592"/>
    <n v="167401"/>
    <n v="292952"/>
    <n v="182107"/>
    <n v="318687"/>
  </r>
  <r>
    <n v="6"/>
    <s v="Region VI - Midsouth"/>
    <x v="32"/>
    <s v="OK"/>
    <x v="219"/>
    <n v="4"/>
    <x v="3"/>
    <n v="64655"/>
    <n v="103447"/>
    <n v="90516"/>
    <n v="144826"/>
    <n v="116378"/>
    <n v="186205"/>
    <n v="155171"/>
    <n v="248273"/>
    <n v="193964"/>
    <n v="310342"/>
    <n v="219825"/>
    <n v="351721"/>
    <n v="245687"/>
    <n v="393099"/>
  </r>
  <r>
    <n v="6"/>
    <s v="Region VI - Midsouth"/>
    <x v="32"/>
    <s v="OK"/>
    <x v="220"/>
    <n v="1"/>
    <x v="0"/>
    <n v="70504"/>
    <n v="123382"/>
    <n v="93058"/>
    <n v="162852"/>
    <n v="112000"/>
    <n v="196001"/>
    <n v="135697"/>
    <n v="237469"/>
    <n v="160067"/>
    <n v="280118"/>
    <n v="175031"/>
    <n v="306304"/>
    <n v="188429"/>
    <n v="329750"/>
  </r>
  <r>
    <n v="6"/>
    <s v="Region VI - Midsouth"/>
    <x v="32"/>
    <s v="OK"/>
    <x v="220"/>
    <n v="2"/>
    <x v="1"/>
    <n v="54556"/>
    <n v="95472"/>
    <n v="75240"/>
    <n v="131670"/>
    <n v="95270"/>
    <n v="166723"/>
    <n v="124102"/>
    <n v="217178"/>
    <n v="154654"/>
    <n v="270644"/>
    <n v="173953"/>
    <n v="304418"/>
    <n v="192946"/>
    <n v="337656"/>
  </r>
  <r>
    <n v="6"/>
    <s v="Region VI - Midsouth"/>
    <x v="32"/>
    <s v="OK"/>
    <x v="220"/>
    <n v="3"/>
    <x v="2"/>
    <n v="66227"/>
    <n v="115898"/>
    <n v="87646"/>
    <n v="153381"/>
    <n v="105786"/>
    <n v="185126"/>
    <n v="128891"/>
    <n v="225560"/>
    <n v="153564"/>
    <n v="268737"/>
    <n v="169508"/>
    <n v="296640"/>
    <n v="184562"/>
    <n v="322984"/>
  </r>
  <r>
    <n v="6"/>
    <s v="Region VI - Midsouth"/>
    <x v="32"/>
    <s v="OK"/>
    <x v="220"/>
    <n v="4"/>
    <x v="3"/>
    <n v="65255"/>
    <n v="104409"/>
    <n v="91358"/>
    <n v="146172"/>
    <n v="117460"/>
    <n v="187936"/>
    <n v="156613"/>
    <n v="250581"/>
    <n v="195766"/>
    <n v="313226"/>
    <n v="221869"/>
    <n v="354990"/>
    <n v="247971"/>
    <n v="396753"/>
  </r>
  <r>
    <n v="6"/>
    <s v="Region VI - Midsouth"/>
    <x v="32"/>
    <s v="OK"/>
    <x v="221"/>
    <n v="1"/>
    <x v="0"/>
    <n v="68542"/>
    <n v="119949"/>
    <n v="90428"/>
    <n v="158249"/>
    <n v="108773"/>
    <n v="190353"/>
    <n v="131680"/>
    <n v="230441"/>
    <n v="155306"/>
    <n v="271786"/>
    <n v="169819"/>
    <n v="297183"/>
    <n v="182811"/>
    <n v="319918"/>
  </r>
  <r>
    <n v="6"/>
    <s v="Region VI - Midsouth"/>
    <x v="32"/>
    <s v="OK"/>
    <x v="221"/>
    <n v="2"/>
    <x v="1"/>
    <n v="53178"/>
    <n v="93062"/>
    <n v="73359"/>
    <n v="128379"/>
    <n v="92913"/>
    <n v="162598"/>
    <n v="121081"/>
    <n v="211892"/>
    <n v="150897"/>
    <n v="264070"/>
    <n v="169751"/>
    <n v="297064"/>
    <n v="188311"/>
    <n v="329544"/>
  </r>
  <r>
    <n v="6"/>
    <s v="Region VI - Midsouth"/>
    <x v="32"/>
    <s v="OK"/>
    <x v="221"/>
    <n v="3"/>
    <x v="2"/>
    <n v="64444"/>
    <n v="112777"/>
    <n v="85241"/>
    <n v="149172"/>
    <n v="102818"/>
    <n v="179931"/>
    <n v="125159"/>
    <n v="219028"/>
    <n v="149074"/>
    <n v="260879"/>
    <n v="164527"/>
    <n v="287922"/>
    <n v="179106"/>
    <n v="313435"/>
  </r>
  <r>
    <n v="6"/>
    <s v="Region VI - Midsouth"/>
    <x v="32"/>
    <s v="OK"/>
    <x v="221"/>
    <n v="4"/>
    <x v="3"/>
    <n v="63380"/>
    <n v="101409"/>
    <n v="88732"/>
    <n v="141972"/>
    <n v="114085"/>
    <n v="182535"/>
    <n v="152113"/>
    <n v="243381"/>
    <n v="190141"/>
    <n v="304226"/>
    <n v="215493"/>
    <n v="344789"/>
    <n v="240845"/>
    <n v="385353"/>
  </r>
  <r>
    <n v="6"/>
    <s v="Region VI - Midsouth"/>
    <x v="32"/>
    <s v="OK"/>
    <x v="222"/>
    <n v="1"/>
    <x v="0"/>
    <n v="73719"/>
    <n v="129008"/>
    <n v="97166"/>
    <n v="170041"/>
    <n v="116742"/>
    <n v="204298"/>
    <n v="141092"/>
    <n v="246911"/>
    <n v="166353"/>
    <n v="291118"/>
    <n v="181886"/>
    <n v="318301"/>
    <n v="195785"/>
    <n v="342624"/>
  </r>
  <r>
    <n v="6"/>
    <s v="Region VI - Midsouth"/>
    <x v="32"/>
    <s v="OK"/>
    <x v="222"/>
    <n v="2"/>
    <x v="1"/>
    <n v="57507"/>
    <n v="100636"/>
    <n v="79372"/>
    <n v="138900"/>
    <n v="100582"/>
    <n v="176019"/>
    <n v="131184"/>
    <n v="229572"/>
    <n v="163507"/>
    <n v="286137"/>
    <n v="183986"/>
    <n v="321976"/>
    <n v="204160"/>
    <n v="357280"/>
  </r>
  <r>
    <n v="6"/>
    <s v="Region VI - Midsouth"/>
    <x v="32"/>
    <s v="OK"/>
    <x v="222"/>
    <n v="3"/>
    <x v="2"/>
    <n v="69442"/>
    <n v="121523"/>
    <n v="91754"/>
    <n v="160570"/>
    <n v="110528"/>
    <n v="193423"/>
    <n v="134287"/>
    <n v="235002"/>
    <n v="159850"/>
    <n v="279737"/>
    <n v="176364"/>
    <n v="308637"/>
    <n v="191919"/>
    <n v="335858"/>
  </r>
  <r>
    <n v="6"/>
    <s v="Region VI - Midsouth"/>
    <x v="32"/>
    <s v="OK"/>
    <x v="222"/>
    <n v="4"/>
    <x v="3"/>
    <n v="68035"/>
    <n v="108856"/>
    <n v="95249"/>
    <n v="152399"/>
    <n v="122463"/>
    <n v="195941"/>
    <n v="163285"/>
    <n v="261255"/>
    <n v="204106"/>
    <n v="326569"/>
    <n v="231320"/>
    <n v="370112"/>
    <n v="258534"/>
    <n v="413654"/>
  </r>
  <r>
    <n v="6"/>
    <s v="Region VI - Midsouth"/>
    <x v="32"/>
    <s v="OK"/>
    <x v="223"/>
    <n v="1"/>
    <x v="0"/>
    <n v="70963"/>
    <n v="124186"/>
    <n v="93645"/>
    <n v="163879"/>
    <n v="112678"/>
    <n v="197186"/>
    <n v="136467"/>
    <n v="238818"/>
    <n v="160965"/>
    <n v="281689"/>
    <n v="176010"/>
    <n v="308018"/>
    <n v="189479"/>
    <n v="331589"/>
  </r>
  <r>
    <n v="6"/>
    <s v="Region VI - Midsouth"/>
    <x v="32"/>
    <s v="OK"/>
    <x v="223"/>
    <n v="2"/>
    <x v="1"/>
    <n v="54977"/>
    <n v="96210"/>
    <n v="75830"/>
    <n v="132703"/>
    <n v="96029"/>
    <n v="168051"/>
    <n v="125114"/>
    <n v="218949"/>
    <n v="155918"/>
    <n v="272857"/>
    <n v="175386"/>
    <n v="306926"/>
    <n v="194548"/>
    <n v="340459"/>
  </r>
  <r>
    <n v="6"/>
    <s v="Region VI - Midsouth"/>
    <x v="32"/>
    <s v="OK"/>
    <x v="223"/>
    <n v="3"/>
    <x v="2"/>
    <n v="66687"/>
    <n v="116702"/>
    <n v="88233"/>
    <n v="154408"/>
    <n v="106464"/>
    <n v="186311"/>
    <n v="129662"/>
    <n v="226909"/>
    <n v="154462"/>
    <n v="270308"/>
    <n v="170488"/>
    <n v="298353"/>
    <n v="185613"/>
    <n v="324823"/>
  </r>
  <r>
    <n v="6"/>
    <s v="Region VI - Midsouth"/>
    <x v="32"/>
    <s v="OK"/>
    <x v="223"/>
    <n v="4"/>
    <x v="3"/>
    <n v="65653"/>
    <n v="105044"/>
    <n v="91914"/>
    <n v="147062"/>
    <n v="118175"/>
    <n v="189079"/>
    <n v="157566"/>
    <n v="252106"/>
    <n v="196958"/>
    <n v="315132"/>
    <n v="223219"/>
    <n v="357150"/>
    <n v="249480"/>
    <n v="399168"/>
  </r>
  <r>
    <n v="6"/>
    <s v="Region VI - Midsouth"/>
    <x v="32"/>
    <s v="OK"/>
    <x v="224"/>
    <n v="1"/>
    <x v="0"/>
    <n v="70379"/>
    <n v="123164"/>
    <n v="92775"/>
    <n v="162357"/>
    <n v="111482"/>
    <n v="195094"/>
    <n v="134763"/>
    <n v="235836"/>
    <n v="158898"/>
    <n v="278071"/>
    <n v="173737"/>
    <n v="304039"/>
    <n v="187014"/>
    <n v="327275"/>
  </r>
  <r>
    <n v="6"/>
    <s v="Region VI - Midsouth"/>
    <x v="32"/>
    <s v="OK"/>
    <x v="224"/>
    <n v="2"/>
    <x v="1"/>
    <n v="54865"/>
    <n v="96013"/>
    <n v="75720"/>
    <n v="132510"/>
    <n v="95949"/>
    <n v="167910"/>
    <n v="125128"/>
    <n v="218974"/>
    <n v="155956"/>
    <n v="272923"/>
    <n v="175484"/>
    <n v="307097"/>
    <n v="194719"/>
    <n v="340758"/>
  </r>
  <r>
    <n v="6"/>
    <s v="Region VI - Midsouth"/>
    <x v="32"/>
    <s v="OK"/>
    <x v="224"/>
    <n v="3"/>
    <x v="2"/>
    <n v="66281"/>
    <n v="115991"/>
    <n v="87589"/>
    <n v="153280"/>
    <n v="105527"/>
    <n v="184673"/>
    <n v="128242"/>
    <n v="224423"/>
    <n v="152665"/>
    <n v="267165"/>
    <n v="168444"/>
    <n v="294777"/>
    <n v="183309"/>
    <n v="320791"/>
  </r>
  <r>
    <n v="6"/>
    <s v="Region VI - Midsouth"/>
    <x v="32"/>
    <s v="OK"/>
    <x v="224"/>
    <n v="4"/>
    <x v="3"/>
    <n v="64969"/>
    <n v="103950"/>
    <n v="90956"/>
    <n v="145530"/>
    <n v="116944"/>
    <n v="187110"/>
    <n v="155925"/>
    <n v="249480"/>
    <n v="194906"/>
    <n v="311850"/>
    <n v="220894"/>
    <n v="353430"/>
    <n v="246881"/>
    <n v="395010"/>
  </r>
  <r>
    <n v="6"/>
    <s v="Region VI - Midsouth"/>
    <x v="32"/>
    <s v="OK"/>
    <x v="225"/>
    <n v="1"/>
    <x v="0"/>
    <n v="70379"/>
    <n v="123164"/>
    <n v="92775"/>
    <n v="162357"/>
    <n v="111482"/>
    <n v="195094"/>
    <n v="134763"/>
    <n v="235836"/>
    <n v="158898"/>
    <n v="278071"/>
    <n v="173737"/>
    <n v="304039"/>
    <n v="187014"/>
    <n v="327275"/>
  </r>
  <r>
    <n v="6"/>
    <s v="Region VI - Midsouth"/>
    <x v="32"/>
    <s v="OK"/>
    <x v="225"/>
    <n v="2"/>
    <x v="1"/>
    <n v="54865"/>
    <n v="96013"/>
    <n v="75720"/>
    <n v="132510"/>
    <n v="95949"/>
    <n v="167910"/>
    <n v="125128"/>
    <n v="218974"/>
    <n v="155956"/>
    <n v="272923"/>
    <n v="175484"/>
    <n v="307097"/>
    <n v="194719"/>
    <n v="340758"/>
  </r>
  <r>
    <n v="6"/>
    <s v="Region VI - Midsouth"/>
    <x v="32"/>
    <s v="OK"/>
    <x v="225"/>
    <n v="3"/>
    <x v="2"/>
    <n v="66281"/>
    <n v="115991"/>
    <n v="87589"/>
    <n v="153280"/>
    <n v="105527"/>
    <n v="184673"/>
    <n v="128242"/>
    <n v="224423"/>
    <n v="152665"/>
    <n v="267165"/>
    <n v="168444"/>
    <n v="294777"/>
    <n v="183309"/>
    <n v="320791"/>
  </r>
  <r>
    <n v="6"/>
    <s v="Region VI - Midsouth"/>
    <x v="32"/>
    <s v="OK"/>
    <x v="225"/>
    <n v="4"/>
    <x v="3"/>
    <n v="64969"/>
    <n v="103950"/>
    <n v="90956"/>
    <n v="145530"/>
    <n v="116944"/>
    <n v="187110"/>
    <n v="155925"/>
    <n v="249480"/>
    <n v="194906"/>
    <n v="311850"/>
    <n v="220894"/>
    <n v="353430"/>
    <n v="246881"/>
    <n v="395010"/>
  </r>
  <r>
    <n v="6"/>
    <s v="Region VI - Midsouth"/>
    <x v="32"/>
    <s v="OK"/>
    <x v="226"/>
    <n v="1"/>
    <x v="0"/>
    <n v="72341"/>
    <n v="126597"/>
    <n v="95406"/>
    <n v="166960"/>
    <n v="114710"/>
    <n v="200742"/>
    <n v="138780"/>
    <n v="242864"/>
    <n v="163659"/>
    <n v="286404"/>
    <n v="178948"/>
    <n v="313160"/>
    <n v="192632"/>
    <n v="337106"/>
  </r>
  <r>
    <n v="6"/>
    <s v="Region VI - Midsouth"/>
    <x v="32"/>
    <s v="OK"/>
    <x v="226"/>
    <n v="2"/>
    <x v="1"/>
    <n v="56242"/>
    <n v="98423"/>
    <n v="77601"/>
    <n v="135802"/>
    <n v="98306"/>
    <n v="172035"/>
    <n v="128149"/>
    <n v="224261"/>
    <n v="159713"/>
    <n v="279497"/>
    <n v="179686"/>
    <n v="314451"/>
    <n v="199354"/>
    <n v="348870"/>
  </r>
  <r>
    <n v="6"/>
    <s v="Region VI - Midsouth"/>
    <x v="32"/>
    <s v="OK"/>
    <x v="226"/>
    <n v="3"/>
    <x v="2"/>
    <n v="68064"/>
    <n v="119113"/>
    <n v="89994"/>
    <n v="157489"/>
    <n v="108496"/>
    <n v="189867"/>
    <n v="131974"/>
    <n v="230955"/>
    <n v="157156"/>
    <n v="275023"/>
    <n v="173426"/>
    <n v="303495"/>
    <n v="188766"/>
    <n v="330341"/>
  </r>
  <r>
    <n v="6"/>
    <s v="Region VI - Midsouth"/>
    <x v="32"/>
    <s v="OK"/>
    <x v="226"/>
    <n v="4"/>
    <x v="3"/>
    <n v="66844"/>
    <n v="106950"/>
    <n v="93581"/>
    <n v="149730"/>
    <n v="120319"/>
    <n v="192510"/>
    <n v="160425"/>
    <n v="256681"/>
    <n v="200532"/>
    <n v="320851"/>
    <n v="227269"/>
    <n v="363631"/>
    <n v="254007"/>
    <n v="406411"/>
  </r>
  <r>
    <n v="6"/>
    <s v="Region VI - Midsouth"/>
    <x v="33"/>
    <s v="TX"/>
    <x v="227"/>
    <n v="1"/>
    <x v="0"/>
    <n v="69461"/>
    <n v="121556"/>
    <n v="91602"/>
    <n v="160303"/>
    <n v="110128"/>
    <n v="192724"/>
    <n v="133222"/>
    <n v="233138"/>
    <n v="157102"/>
    <n v="274929"/>
    <n v="171778"/>
    <n v="300611"/>
    <n v="184912"/>
    <n v="323597"/>
  </r>
  <r>
    <n v="6"/>
    <s v="Region VI - Midsouth"/>
    <x v="33"/>
    <s v="TX"/>
    <x v="227"/>
    <n v="2"/>
    <x v="1"/>
    <n v="54021"/>
    <n v="94537"/>
    <n v="74540"/>
    <n v="130444"/>
    <n v="94431"/>
    <n v="165254"/>
    <n v="123104"/>
    <n v="215433"/>
    <n v="153427"/>
    <n v="268497"/>
    <n v="172617"/>
    <n v="302080"/>
    <n v="191515"/>
    <n v="335151"/>
  </r>
  <r>
    <n v="6"/>
    <s v="Region VI - Midsouth"/>
    <x v="33"/>
    <s v="TX"/>
    <x v="227"/>
    <n v="3"/>
    <x v="2"/>
    <n v="65362"/>
    <n v="114384"/>
    <n v="86415"/>
    <n v="151226"/>
    <n v="104173"/>
    <n v="182302"/>
    <n v="126700"/>
    <n v="221725"/>
    <n v="150870"/>
    <n v="264022"/>
    <n v="166485"/>
    <n v="291349"/>
    <n v="181207"/>
    <n v="317113"/>
  </r>
  <r>
    <n v="6"/>
    <s v="Region VI - Midsouth"/>
    <x v="33"/>
    <s v="TX"/>
    <x v="227"/>
    <n v="4"/>
    <x v="3"/>
    <n v="64175"/>
    <n v="102679"/>
    <n v="89844"/>
    <n v="143751"/>
    <n v="115514"/>
    <n v="184823"/>
    <n v="154019"/>
    <n v="246430"/>
    <n v="192524"/>
    <n v="308038"/>
    <n v="218194"/>
    <n v="349110"/>
    <n v="243863"/>
    <n v="390181"/>
  </r>
  <r>
    <n v="6"/>
    <s v="Region VI - Midsouth"/>
    <x v="33"/>
    <s v="TX"/>
    <x v="228"/>
    <n v="1"/>
    <x v="0"/>
    <n v="71214"/>
    <n v="124625"/>
    <n v="93873"/>
    <n v="164278"/>
    <n v="112797"/>
    <n v="197395"/>
    <n v="136346"/>
    <n v="238605"/>
    <n v="160762"/>
    <n v="281333"/>
    <n v="175774"/>
    <n v="307605"/>
    <n v="189207"/>
    <n v="331112"/>
  </r>
  <r>
    <n v="6"/>
    <s v="Region VI - Midsouth"/>
    <x v="33"/>
    <s v="TX"/>
    <x v="228"/>
    <n v="2"/>
    <x v="1"/>
    <n v="55525"/>
    <n v="97169"/>
    <n v="76633"/>
    <n v="134108"/>
    <n v="97107"/>
    <n v="169937"/>
    <n v="126642"/>
    <n v="221624"/>
    <n v="157844"/>
    <n v="276227"/>
    <n v="177610"/>
    <n v="310817"/>
    <n v="197079"/>
    <n v="344889"/>
  </r>
  <r>
    <n v="6"/>
    <s v="Region VI - Midsouth"/>
    <x v="33"/>
    <s v="TX"/>
    <x v="228"/>
    <n v="3"/>
    <x v="2"/>
    <n v="67071"/>
    <n v="117374"/>
    <n v="88630"/>
    <n v="155103"/>
    <n v="106777"/>
    <n v="186860"/>
    <n v="129753"/>
    <n v="227068"/>
    <n v="154462"/>
    <n v="270308"/>
    <n v="170424"/>
    <n v="298242"/>
    <n v="185462"/>
    <n v="324558"/>
  </r>
  <r>
    <n v="6"/>
    <s v="Region VI - Midsouth"/>
    <x v="33"/>
    <s v="TX"/>
    <x v="228"/>
    <n v="4"/>
    <x v="3"/>
    <n v="65735"/>
    <n v="105177"/>
    <n v="92030"/>
    <n v="147247"/>
    <n v="118324"/>
    <n v="189318"/>
    <n v="157765"/>
    <n v="252424"/>
    <n v="197206"/>
    <n v="315530"/>
    <n v="223500"/>
    <n v="357601"/>
    <n v="249795"/>
    <n v="399671"/>
  </r>
  <r>
    <n v="6"/>
    <s v="Region VI - Midsouth"/>
    <x v="33"/>
    <s v="TX"/>
    <x v="229"/>
    <n v="1"/>
    <x v="0"/>
    <n v="68125"/>
    <n v="119219"/>
    <n v="89710"/>
    <n v="156993"/>
    <n v="107657"/>
    <n v="188400"/>
    <n v="129895"/>
    <n v="227317"/>
    <n v="153103"/>
    <n v="267930"/>
    <n v="167388"/>
    <n v="292929"/>
    <n v="180164"/>
    <n v="315286"/>
  </r>
  <r>
    <n v="6"/>
    <s v="Region VI - Midsouth"/>
    <x v="33"/>
    <s v="TX"/>
    <x v="229"/>
    <n v="2"/>
    <x v="1"/>
    <n v="53431"/>
    <n v="93504"/>
    <n v="73784"/>
    <n v="129122"/>
    <n v="93551"/>
    <n v="163715"/>
    <n v="122114"/>
    <n v="213700"/>
    <n v="152219"/>
    <n v="266382"/>
    <n v="171331"/>
    <n v="299829"/>
    <n v="190169"/>
    <n v="332796"/>
  </r>
  <r>
    <n v="6"/>
    <s v="Region VI - Midsouth"/>
    <x v="33"/>
    <s v="TX"/>
    <x v="229"/>
    <n v="3"/>
    <x v="2"/>
    <n v="64294"/>
    <n v="112515"/>
    <n v="84862"/>
    <n v="148508"/>
    <n v="102090"/>
    <n v="178658"/>
    <n v="123799"/>
    <n v="216648"/>
    <n v="147277"/>
    <n v="257735"/>
    <n v="162441"/>
    <n v="284271"/>
    <n v="176700"/>
    <n v="309225"/>
  </r>
  <r>
    <n v="6"/>
    <s v="Region VI - Midsouth"/>
    <x v="33"/>
    <s v="TX"/>
    <x v="229"/>
    <n v="4"/>
    <x v="3"/>
    <n v="62752"/>
    <n v="100403"/>
    <n v="87852"/>
    <n v="140564"/>
    <n v="112953"/>
    <n v="180725"/>
    <n v="150604"/>
    <n v="240967"/>
    <n v="188255"/>
    <n v="301209"/>
    <n v="213356"/>
    <n v="341370"/>
    <n v="238457"/>
    <n v="381531"/>
  </r>
  <r>
    <n v="6"/>
    <s v="Region VI - Midsouth"/>
    <x v="33"/>
    <s v="TX"/>
    <x v="230"/>
    <n v="1"/>
    <x v="0"/>
    <n v="70630"/>
    <n v="123602"/>
    <n v="93003"/>
    <n v="162756"/>
    <n v="111602"/>
    <n v="195303"/>
    <n v="134642"/>
    <n v="235623"/>
    <n v="158694"/>
    <n v="277715"/>
    <n v="173500"/>
    <n v="303626"/>
    <n v="186742"/>
    <n v="326798"/>
  </r>
  <r>
    <n v="6"/>
    <s v="Region VI - Midsouth"/>
    <x v="33"/>
    <s v="TX"/>
    <x v="230"/>
    <n v="2"/>
    <x v="1"/>
    <n v="55412"/>
    <n v="96972"/>
    <n v="76523"/>
    <n v="133915"/>
    <n v="97026"/>
    <n v="169796"/>
    <n v="126656"/>
    <n v="221649"/>
    <n v="157881"/>
    <n v="276293"/>
    <n v="177707"/>
    <n v="310988"/>
    <n v="197250"/>
    <n v="345187"/>
  </r>
  <r>
    <n v="6"/>
    <s v="Region VI - Midsouth"/>
    <x v="33"/>
    <s v="TX"/>
    <x v="230"/>
    <n v="3"/>
    <x v="2"/>
    <n v="66665"/>
    <n v="116664"/>
    <n v="87986"/>
    <n v="153975"/>
    <n v="105841"/>
    <n v="185221"/>
    <n v="128333"/>
    <n v="224582"/>
    <n v="152665"/>
    <n v="267164"/>
    <n v="168381"/>
    <n v="294666"/>
    <n v="183158"/>
    <n v="320526"/>
  </r>
  <r>
    <n v="6"/>
    <s v="Region VI - Midsouth"/>
    <x v="33"/>
    <s v="TX"/>
    <x v="230"/>
    <n v="4"/>
    <x v="3"/>
    <n v="65052"/>
    <n v="104083"/>
    <n v="91072"/>
    <n v="145716"/>
    <n v="117093"/>
    <n v="187349"/>
    <n v="156124"/>
    <n v="249798"/>
    <n v="195155"/>
    <n v="312248"/>
    <n v="221176"/>
    <n v="353881"/>
    <n v="247196"/>
    <n v="395514"/>
  </r>
  <r>
    <n v="6"/>
    <s v="Region VI - Midsouth"/>
    <x v="33"/>
    <s v="TX"/>
    <x v="231"/>
    <n v="1"/>
    <x v="0"/>
    <n v="66288"/>
    <n v="116005"/>
    <n v="87363"/>
    <n v="152885"/>
    <n v="104948"/>
    <n v="183659"/>
    <n v="126812"/>
    <n v="221922"/>
    <n v="149511"/>
    <n v="261644"/>
    <n v="163470"/>
    <n v="286073"/>
    <n v="175960"/>
    <n v="307930"/>
  </r>
  <r>
    <n v="6"/>
    <s v="Region VI - Midsouth"/>
    <x v="33"/>
    <s v="TX"/>
    <x v="231"/>
    <n v="2"/>
    <x v="1"/>
    <n v="51745"/>
    <n v="90553"/>
    <n v="71423"/>
    <n v="124991"/>
    <n v="90516"/>
    <n v="158403"/>
    <n v="118067"/>
    <n v="206618"/>
    <n v="147160"/>
    <n v="257530"/>
    <n v="165597"/>
    <n v="289796"/>
    <n v="183761"/>
    <n v="321582"/>
  </r>
  <r>
    <n v="6"/>
    <s v="Region VI - Midsouth"/>
    <x v="33"/>
    <s v="TX"/>
    <x v="231"/>
    <n v="3"/>
    <x v="2"/>
    <n v="62457"/>
    <n v="109300"/>
    <n v="82514"/>
    <n v="144400"/>
    <n v="99381"/>
    <n v="173917"/>
    <n v="120716"/>
    <n v="211253"/>
    <n v="143685"/>
    <n v="251449"/>
    <n v="158523"/>
    <n v="277416"/>
    <n v="172497"/>
    <n v="301869"/>
  </r>
  <r>
    <n v="6"/>
    <s v="Region VI - Midsouth"/>
    <x v="33"/>
    <s v="TX"/>
    <x v="231"/>
    <n v="4"/>
    <x v="3"/>
    <n v="61163"/>
    <n v="97861"/>
    <n v="85629"/>
    <n v="137006"/>
    <n v="110094"/>
    <n v="176150"/>
    <n v="146792"/>
    <n v="234867"/>
    <n v="183490"/>
    <n v="293584"/>
    <n v="207955"/>
    <n v="332729"/>
    <n v="232421"/>
    <n v="371873"/>
  </r>
  <r>
    <n v="6"/>
    <s v="Region VI - Midsouth"/>
    <x v="33"/>
    <s v="TX"/>
    <x v="232"/>
    <n v="1"/>
    <x v="0"/>
    <n v="68960"/>
    <n v="120680"/>
    <n v="90808"/>
    <n v="158914"/>
    <n v="108972"/>
    <n v="190701"/>
    <n v="131477"/>
    <n v="230086"/>
    <n v="154967"/>
    <n v="271192"/>
    <n v="169425"/>
    <n v="296495"/>
    <n v="182356"/>
    <n v="319124"/>
  </r>
  <r>
    <n v="6"/>
    <s v="Region VI - Midsouth"/>
    <x v="33"/>
    <s v="TX"/>
    <x v="232"/>
    <n v="2"/>
    <x v="1"/>
    <n v="54091"/>
    <n v="94660"/>
    <n v="74697"/>
    <n v="130720"/>
    <n v="94710"/>
    <n v="165742"/>
    <n v="123628"/>
    <n v="216350"/>
    <n v="154106"/>
    <n v="269686"/>
    <n v="173456"/>
    <n v="303549"/>
    <n v="192529"/>
    <n v="336926"/>
  </r>
  <r>
    <n v="6"/>
    <s v="Region VI - Midsouth"/>
    <x v="33"/>
    <s v="TX"/>
    <x v="232"/>
    <n v="3"/>
    <x v="2"/>
    <n v="65084"/>
    <n v="113898"/>
    <n v="85903"/>
    <n v="150331"/>
    <n v="103341"/>
    <n v="180846"/>
    <n v="125310"/>
    <n v="219293"/>
    <n v="149073"/>
    <n v="260878"/>
    <n v="164421"/>
    <n v="287736"/>
    <n v="178853"/>
    <n v="312992"/>
  </r>
  <r>
    <n v="6"/>
    <s v="Region VI - Midsouth"/>
    <x v="33"/>
    <s v="TX"/>
    <x v="232"/>
    <n v="4"/>
    <x v="3"/>
    <n v="63518"/>
    <n v="101629"/>
    <n v="88926"/>
    <n v="142281"/>
    <n v="114333"/>
    <n v="182933"/>
    <n v="152444"/>
    <n v="243911"/>
    <n v="190555"/>
    <n v="304888"/>
    <n v="215963"/>
    <n v="345540"/>
    <n v="241370"/>
    <n v="386192"/>
  </r>
  <r>
    <n v="6"/>
    <s v="Region VI - Midsouth"/>
    <x v="33"/>
    <s v="TX"/>
    <x v="233"/>
    <n v="1"/>
    <x v="0"/>
    <n v="65078"/>
    <n v="113886"/>
    <n v="85754"/>
    <n v="150070"/>
    <n v="102996"/>
    <n v="180243"/>
    <n v="124419"/>
    <n v="217733"/>
    <n v="146681"/>
    <n v="256692"/>
    <n v="160375"/>
    <n v="280656"/>
    <n v="172625"/>
    <n v="302095"/>
  </r>
  <r>
    <n v="6"/>
    <s v="Region VI - Midsouth"/>
    <x v="33"/>
    <s v="TX"/>
    <x v="233"/>
    <n v="2"/>
    <x v="1"/>
    <n v="50845"/>
    <n v="88979"/>
    <n v="70188"/>
    <n v="122829"/>
    <n v="88958"/>
    <n v="155676"/>
    <n v="116051"/>
    <n v="203089"/>
    <n v="144649"/>
    <n v="253136"/>
    <n v="162780"/>
    <n v="284864"/>
    <n v="180642"/>
    <n v="316124"/>
  </r>
  <r>
    <n v="6"/>
    <s v="Region VI - Midsouth"/>
    <x v="33"/>
    <s v="TX"/>
    <x v="233"/>
    <n v="3"/>
    <x v="2"/>
    <n v="61336"/>
    <n v="107338"/>
    <n v="81019"/>
    <n v="141782"/>
    <n v="97558"/>
    <n v="170727"/>
    <n v="118464"/>
    <n v="207312"/>
    <n v="140991"/>
    <n v="246734"/>
    <n v="155543"/>
    <n v="272200"/>
    <n v="169243"/>
    <n v="296175"/>
  </r>
  <r>
    <n v="6"/>
    <s v="Region VI - Midsouth"/>
    <x v="33"/>
    <s v="TX"/>
    <x v="233"/>
    <n v="4"/>
    <x v="3"/>
    <n v="60027"/>
    <n v="96044"/>
    <n v="84038"/>
    <n v="134461"/>
    <n v="108049"/>
    <n v="172878"/>
    <n v="144065"/>
    <n v="230505"/>
    <n v="180082"/>
    <n v="288131"/>
    <n v="204093"/>
    <n v="326548"/>
    <n v="228103"/>
    <n v="364966"/>
  </r>
  <r>
    <n v="6"/>
    <s v="Region VI - Midsouth"/>
    <x v="33"/>
    <s v="TX"/>
    <x v="234"/>
    <n v="1"/>
    <x v="0"/>
    <n v="63200"/>
    <n v="110599"/>
    <n v="83200"/>
    <n v="145599"/>
    <n v="99808"/>
    <n v="174664"/>
    <n v="120362"/>
    <n v="210634"/>
    <n v="141852"/>
    <n v="248241"/>
    <n v="155084"/>
    <n v="271398"/>
    <n v="166917"/>
    <n v="292104"/>
  </r>
  <r>
    <n v="6"/>
    <s v="Region VI - Midsouth"/>
    <x v="33"/>
    <s v="TX"/>
    <x v="234"/>
    <n v="2"/>
    <x v="1"/>
    <n v="49651"/>
    <n v="86888"/>
    <n v="68575"/>
    <n v="120005"/>
    <n v="86960"/>
    <n v="152180"/>
    <n v="113539"/>
    <n v="198694"/>
    <n v="141535"/>
    <n v="247685"/>
    <n v="159319"/>
    <n v="278808"/>
    <n v="176851"/>
    <n v="309489"/>
  </r>
  <r>
    <n v="6"/>
    <s v="Region VI - Midsouth"/>
    <x v="33"/>
    <s v="TX"/>
    <x v="234"/>
    <n v="3"/>
    <x v="2"/>
    <n v="59680"/>
    <n v="104440"/>
    <n v="78746"/>
    <n v="137806"/>
    <n v="94694"/>
    <n v="165715"/>
    <n v="114762"/>
    <n v="200833"/>
    <n v="136500"/>
    <n v="238876"/>
    <n v="150540"/>
    <n v="263445"/>
    <n v="163735"/>
    <n v="286537"/>
  </r>
  <r>
    <n v="6"/>
    <s v="Region VI - Midsouth"/>
    <x v="33"/>
    <s v="TX"/>
    <x v="234"/>
    <n v="4"/>
    <x v="3"/>
    <n v="58180"/>
    <n v="93088"/>
    <n v="81452"/>
    <n v="130323"/>
    <n v="104723"/>
    <n v="167558"/>
    <n v="139631"/>
    <n v="223410"/>
    <n v="174539"/>
    <n v="279263"/>
    <n v="197811"/>
    <n v="316498"/>
    <n v="221083"/>
    <n v="353733"/>
  </r>
  <r>
    <n v="6"/>
    <s v="Region VI - Midsouth"/>
    <x v="33"/>
    <s v="TX"/>
    <x v="235"/>
    <n v="1"/>
    <x v="0"/>
    <n v="66873"/>
    <n v="117027"/>
    <n v="88233"/>
    <n v="154407"/>
    <n v="106143"/>
    <n v="185751"/>
    <n v="128516"/>
    <n v="224903"/>
    <n v="151579"/>
    <n v="265262"/>
    <n v="165744"/>
    <n v="290052"/>
    <n v="178425"/>
    <n v="312244"/>
  </r>
  <r>
    <n v="6"/>
    <s v="Region VI - Midsouth"/>
    <x v="33"/>
    <s v="TX"/>
    <x v="235"/>
    <n v="2"/>
    <x v="1"/>
    <n v="51857"/>
    <n v="90750"/>
    <n v="71534"/>
    <n v="125184"/>
    <n v="90597"/>
    <n v="158544"/>
    <n v="118053"/>
    <n v="206592"/>
    <n v="147122"/>
    <n v="257464"/>
    <n v="165500"/>
    <n v="289624"/>
    <n v="183590"/>
    <n v="321283"/>
  </r>
  <r>
    <n v="6"/>
    <s v="Region VI - Midsouth"/>
    <x v="33"/>
    <s v="TX"/>
    <x v="235"/>
    <n v="3"/>
    <x v="2"/>
    <n v="62863"/>
    <n v="110011"/>
    <n v="83159"/>
    <n v="145528"/>
    <n v="100318"/>
    <n v="175556"/>
    <n v="122136"/>
    <n v="213738"/>
    <n v="145482"/>
    <n v="254593"/>
    <n v="160567"/>
    <n v="280992"/>
    <n v="174801"/>
    <n v="305901"/>
  </r>
  <r>
    <n v="6"/>
    <s v="Region VI - Midsouth"/>
    <x v="33"/>
    <s v="TX"/>
    <x v="235"/>
    <n v="4"/>
    <x v="3"/>
    <n v="61847"/>
    <n v="98955"/>
    <n v="86586"/>
    <n v="138538"/>
    <n v="111325"/>
    <n v="178120"/>
    <n v="148433"/>
    <n v="237493"/>
    <n v="185541"/>
    <n v="296866"/>
    <n v="210280"/>
    <n v="336448"/>
    <n v="235019"/>
    <n v="376031"/>
  </r>
  <r>
    <n v="6"/>
    <s v="Region VI - Midsouth"/>
    <x v="33"/>
    <s v="TX"/>
    <x v="236"/>
    <n v="1"/>
    <x v="0"/>
    <n v="67791"/>
    <n v="118634"/>
    <n v="89406"/>
    <n v="156461"/>
    <n v="107498"/>
    <n v="188122"/>
    <n v="130058"/>
    <n v="227601"/>
    <n v="153374"/>
    <n v="268405"/>
    <n v="167703"/>
    <n v="293480"/>
    <n v="180527"/>
    <n v="315922"/>
  </r>
  <r>
    <n v="6"/>
    <s v="Region VI - Midsouth"/>
    <x v="33"/>
    <s v="TX"/>
    <x v="236"/>
    <n v="2"/>
    <x v="1"/>
    <n v="52700"/>
    <n v="92226"/>
    <n v="72714"/>
    <n v="127249"/>
    <n v="92114"/>
    <n v="161200"/>
    <n v="120076"/>
    <n v="210134"/>
    <n v="149651"/>
    <n v="261890"/>
    <n v="168366"/>
    <n v="294641"/>
    <n v="186794"/>
    <n v="326890"/>
  </r>
  <r>
    <n v="6"/>
    <s v="Region VI - Midsouth"/>
    <x v="33"/>
    <s v="TX"/>
    <x v="236"/>
    <n v="3"/>
    <x v="2"/>
    <n v="63782"/>
    <n v="111618"/>
    <n v="84332"/>
    <n v="147582"/>
    <n v="101672"/>
    <n v="177927"/>
    <n v="123678"/>
    <n v="216436"/>
    <n v="147277"/>
    <n v="257736"/>
    <n v="162525"/>
    <n v="284420"/>
    <n v="176903"/>
    <n v="309580"/>
  </r>
  <r>
    <n v="6"/>
    <s v="Region VI - Midsouth"/>
    <x v="33"/>
    <s v="TX"/>
    <x v="236"/>
    <n v="4"/>
    <x v="3"/>
    <n v="62641"/>
    <n v="100226"/>
    <n v="87698"/>
    <n v="140317"/>
    <n v="112754"/>
    <n v="180407"/>
    <n v="150339"/>
    <n v="240543"/>
    <n v="187924"/>
    <n v="300678"/>
    <n v="212981"/>
    <n v="340769"/>
    <n v="238037"/>
    <n v="380859"/>
  </r>
  <r>
    <n v="6"/>
    <s v="Region VI - Midsouth"/>
    <x v="33"/>
    <s v="TX"/>
    <x v="237"/>
    <n v="1"/>
    <x v="0"/>
    <n v="72300"/>
    <n v="126524"/>
    <n v="95199"/>
    <n v="166598"/>
    <n v="114232"/>
    <n v="199905"/>
    <n v="137806"/>
    <n v="241160"/>
    <n v="162422"/>
    <n v="284238"/>
    <n v="177575"/>
    <n v="310757"/>
    <n v="191127"/>
    <n v="334472"/>
  </r>
  <r>
    <n v="6"/>
    <s v="Region VI - Midsouth"/>
    <x v="33"/>
    <s v="TX"/>
    <x v="237"/>
    <n v="2"/>
    <x v="1"/>
    <n v="56733"/>
    <n v="99283"/>
    <n v="78348"/>
    <n v="137110"/>
    <n v="99343"/>
    <n v="173851"/>
    <n v="129685"/>
    <n v="226948"/>
    <n v="161657"/>
    <n v="282899"/>
    <n v="181959"/>
    <n v="318427"/>
    <n v="201970"/>
    <n v="353448"/>
  </r>
  <r>
    <n v="6"/>
    <s v="Region VI - Midsouth"/>
    <x v="33"/>
    <s v="TX"/>
    <x v="237"/>
    <n v="3"/>
    <x v="2"/>
    <n v="68246"/>
    <n v="119430"/>
    <n v="90069"/>
    <n v="157620"/>
    <n v="108341"/>
    <n v="189597"/>
    <n v="131355"/>
    <n v="229871"/>
    <n v="156257"/>
    <n v="273450"/>
    <n v="172340"/>
    <n v="301596"/>
    <n v="187462"/>
    <n v="328059"/>
  </r>
  <r>
    <n v="6"/>
    <s v="Region VI - Midsouth"/>
    <x v="33"/>
    <s v="TX"/>
    <x v="237"/>
    <n v="4"/>
    <x v="3"/>
    <n v="66585"/>
    <n v="106536"/>
    <n v="93219"/>
    <n v="149150"/>
    <n v="119853"/>
    <n v="191764"/>
    <n v="159804"/>
    <n v="255686"/>
    <n v="199755"/>
    <n v="319607"/>
    <n v="226388"/>
    <n v="362222"/>
    <n v="253022"/>
    <n v="404836"/>
  </r>
  <r>
    <n v="6"/>
    <s v="Region VI - Midsouth"/>
    <x v="33"/>
    <s v="TX"/>
    <x v="238"/>
    <n v="1"/>
    <x v="0"/>
    <n v="67583"/>
    <n v="118269"/>
    <n v="89047"/>
    <n v="155833"/>
    <n v="106940"/>
    <n v="187145"/>
    <n v="129165"/>
    <n v="226039"/>
    <n v="152273"/>
    <n v="266477"/>
    <n v="166487"/>
    <n v="291353"/>
    <n v="179204"/>
    <n v="313606"/>
  </r>
  <r>
    <n v="6"/>
    <s v="Region VI - Midsouth"/>
    <x v="33"/>
    <s v="TX"/>
    <x v="238"/>
    <n v="2"/>
    <x v="1"/>
    <n v="52827"/>
    <n v="92447"/>
    <n v="72926"/>
    <n v="127621"/>
    <n v="92433"/>
    <n v="161758"/>
    <n v="120593"/>
    <n v="211038"/>
    <n v="150312"/>
    <n v="263046"/>
    <n v="169156"/>
    <n v="296024"/>
    <n v="187723"/>
    <n v="328516"/>
  </r>
  <r>
    <n v="6"/>
    <s v="Region VI - Midsouth"/>
    <x v="33"/>
    <s v="TX"/>
    <x v="238"/>
    <n v="3"/>
    <x v="2"/>
    <n v="63707"/>
    <n v="111487"/>
    <n v="84143"/>
    <n v="147250"/>
    <n v="101309"/>
    <n v="177290"/>
    <n v="122998"/>
    <n v="215246"/>
    <n v="146379"/>
    <n v="256163"/>
    <n v="161483"/>
    <n v="282594"/>
    <n v="175700"/>
    <n v="307475"/>
  </r>
  <r>
    <n v="6"/>
    <s v="Region VI - Midsouth"/>
    <x v="33"/>
    <s v="TX"/>
    <x v="238"/>
    <n v="4"/>
    <x v="3"/>
    <n v="62327"/>
    <n v="99723"/>
    <n v="87258"/>
    <n v="139613"/>
    <n v="112189"/>
    <n v="179502"/>
    <n v="149585"/>
    <n v="239336"/>
    <n v="186981"/>
    <n v="299170"/>
    <n v="211912"/>
    <n v="339059"/>
    <n v="236843"/>
    <n v="378949"/>
  </r>
  <r>
    <n v="6"/>
    <s v="Region VI - Midsouth"/>
    <x v="33"/>
    <s v="TX"/>
    <x v="239"/>
    <n v="1"/>
    <x v="0"/>
    <n v="72842"/>
    <n v="127474"/>
    <n v="95862"/>
    <n v="167758"/>
    <n v="114949"/>
    <n v="201160"/>
    <n v="138536"/>
    <n v="242438"/>
    <n v="163252"/>
    <n v="285691"/>
    <n v="178476"/>
    <n v="312333"/>
    <n v="192087"/>
    <n v="336152"/>
  </r>
  <r>
    <n v="6"/>
    <s v="Region VI - Midsouth"/>
    <x v="33"/>
    <s v="TX"/>
    <x v="239"/>
    <n v="2"/>
    <x v="1"/>
    <n v="57338"/>
    <n v="100341"/>
    <n v="79206"/>
    <n v="138611"/>
    <n v="100461"/>
    <n v="175807"/>
    <n v="131206"/>
    <n v="229610"/>
    <n v="163563"/>
    <n v="286236"/>
    <n v="184133"/>
    <n v="322233"/>
    <n v="204416"/>
    <n v="357728"/>
  </r>
  <r>
    <n v="6"/>
    <s v="Region VI - Midsouth"/>
    <x v="33"/>
    <s v="TX"/>
    <x v="239"/>
    <n v="3"/>
    <x v="2"/>
    <n v="68833"/>
    <n v="120458"/>
    <n v="90788"/>
    <n v="158879"/>
    <n v="109123"/>
    <n v="190965"/>
    <n v="132156"/>
    <n v="231273"/>
    <n v="157155"/>
    <n v="275021"/>
    <n v="173299"/>
    <n v="303273"/>
    <n v="188463"/>
    <n v="329810"/>
  </r>
  <r>
    <n v="6"/>
    <s v="Region VI - Midsouth"/>
    <x v="33"/>
    <s v="TX"/>
    <x v="239"/>
    <n v="4"/>
    <x v="3"/>
    <n v="67010"/>
    <n v="107215"/>
    <n v="93813"/>
    <n v="150101"/>
    <n v="120617"/>
    <n v="192988"/>
    <n v="160823"/>
    <n v="257317"/>
    <n v="201029"/>
    <n v="321646"/>
    <n v="227833"/>
    <n v="364532"/>
    <n v="254636"/>
    <n v="407418"/>
  </r>
  <r>
    <n v="6"/>
    <s v="Region VI - Midsouth"/>
    <x v="33"/>
    <s v="TX"/>
    <x v="240"/>
    <n v="1"/>
    <x v="0"/>
    <n v="64619"/>
    <n v="113083"/>
    <n v="85167"/>
    <n v="149043"/>
    <n v="102318"/>
    <n v="179057"/>
    <n v="123648"/>
    <n v="216384"/>
    <n v="145783"/>
    <n v="255121"/>
    <n v="159396"/>
    <n v="278942"/>
    <n v="171575"/>
    <n v="300255"/>
  </r>
  <r>
    <n v="6"/>
    <s v="Region VI - Midsouth"/>
    <x v="33"/>
    <s v="TX"/>
    <x v="240"/>
    <n v="2"/>
    <x v="1"/>
    <n v="50424"/>
    <n v="88241"/>
    <n v="69598"/>
    <n v="121796"/>
    <n v="88199"/>
    <n v="154348"/>
    <n v="115039"/>
    <n v="201318"/>
    <n v="143384"/>
    <n v="250923"/>
    <n v="161346"/>
    <n v="282356"/>
    <n v="179041"/>
    <n v="313321"/>
  </r>
  <r>
    <n v="6"/>
    <s v="Region VI - Midsouth"/>
    <x v="33"/>
    <s v="TX"/>
    <x v="240"/>
    <n v="3"/>
    <x v="2"/>
    <n v="60877"/>
    <n v="106534"/>
    <n v="80432"/>
    <n v="140755"/>
    <n v="96881"/>
    <n v="169542"/>
    <n v="117694"/>
    <n v="205964"/>
    <n v="140093"/>
    <n v="245163"/>
    <n v="154563"/>
    <n v="270486"/>
    <n v="168192"/>
    <n v="294336"/>
  </r>
  <r>
    <n v="6"/>
    <s v="Region VI - Midsouth"/>
    <x v="33"/>
    <s v="TX"/>
    <x v="240"/>
    <n v="4"/>
    <x v="3"/>
    <n v="59630"/>
    <n v="95408"/>
    <n v="83482"/>
    <n v="133571"/>
    <n v="107334"/>
    <n v="171735"/>
    <n v="143112"/>
    <n v="228980"/>
    <n v="178890"/>
    <n v="286225"/>
    <n v="202742"/>
    <n v="324388"/>
    <n v="226594"/>
    <n v="362551"/>
  </r>
  <r>
    <n v="6"/>
    <s v="Region VI - Midsouth"/>
    <x v="33"/>
    <s v="TX"/>
    <x v="241"/>
    <n v="1"/>
    <x v="0"/>
    <n v="64118"/>
    <n v="112207"/>
    <n v="84373"/>
    <n v="147653"/>
    <n v="101163"/>
    <n v="177035"/>
    <n v="121904"/>
    <n v="213331"/>
    <n v="143648"/>
    <n v="251384"/>
    <n v="157043"/>
    <n v="274825"/>
    <n v="169018"/>
    <n v="295782"/>
  </r>
  <r>
    <n v="6"/>
    <s v="Region VI - Midsouth"/>
    <x v="33"/>
    <s v="TX"/>
    <x v="241"/>
    <n v="2"/>
    <x v="1"/>
    <n v="50494"/>
    <n v="88364"/>
    <n v="69755"/>
    <n v="122071"/>
    <n v="88478"/>
    <n v="154836"/>
    <n v="115563"/>
    <n v="202235"/>
    <n v="144064"/>
    <n v="252112"/>
    <n v="162185"/>
    <n v="283824"/>
    <n v="180055"/>
    <n v="315096"/>
  </r>
  <r>
    <n v="6"/>
    <s v="Region VI - Midsouth"/>
    <x v="33"/>
    <s v="TX"/>
    <x v="241"/>
    <n v="3"/>
    <x v="2"/>
    <n v="60599"/>
    <n v="106048"/>
    <n v="79920"/>
    <n v="139860"/>
    <n v="96049"/>
    <n v="168086"/>
    <n v="116304"/>
    <n v="203531"/>
    <n v="138296"/>
    <n v="242019"/>
    <n v="152499"/>
    <n v="266872"/>
    <n v="165837"/>
    <n v="290215"/>
  </r>
  <r>
    <n v="6"/>
    <s v="Region VI - Midsouth"/>
    <x v="33"/>
    <s v="TX"/>
    <x v="241"/>
    <n v="4"/>
    <x v="3"/>
    <n v="58974"/>
    <n v="94358"/>
    <n v="82564"/>
    <n v="132102"/>
    <n v="106153"/>
    <n v="169845"/>
    <n v="141537"/>
    <n v="226460"/>
    <n v="176922"/>
    <n v="283075"/>
    <n v="200511"/>
    <n v="320818"/>
    <n v="224101"/>
    <n v="358562"/>
  </r>
  <r>
    <n v="6"/>
    <s v="Region VI - Midsouth"/>
    <x v="33"/>
    <s v="TX"/>
    <x v="242"/>
    <n v="1"/>
    <x v="0"/>
    <n v="69795"/>
    <n v="122141"/>
    <n v="91906"/>
    <n v="160835"/>
    <n v="110287"/>
    <n v="193002"/>
    <n v="133060"/>
    <n v="232854"/>
    <n v="156830"/>
    <n v="274453"/>
    <n v="171463"/>
    <n v="300060"/>
    <n v="184549"/>
    <n v="322961"/>
  </r>
  <r>
    <n v="6"/>
    <s v="Region VI - Midsouth"/>
    <x v="33"/>
    <s v="TX"/>
    <x v="242"/>
    <n v="2"/>
    <x v="1"/>
    <n v="54752"/>
    <n v="95816"/>
    <n v="75610"/>
    <n v="132317"/>
    <n v="95868"/>
    <n v="167769"/>
    <n v="125142"/>
    <n v="218999"/>
    <n v="155994"/>
    <n v="272989"/>
    <n v="175582"/>
    <n v="307268"/>
    <n v="194890"/>
    <n v="341057"/>
  </r>
  <r>
    <n v="6"/>
    <s v="Region VI - Midsouth"/>
    <x v="33"/>
    <s v="TX"/>
    <x v="242"/>
    <n v="3"/>
    <x v="2"/>
    <n v="65875"/>
    <n v="115281"/>
    <n v="86945"/>
    <n v="152153"/>
    <n v="104591"/>
    <n v="183034"/>
    <n v="126821"/>
    <n v="221938"/>
    <n v="150869"/>
    <n v="264021"/>
    <n v="166401"/>
    <n v="291201"/>
    <n v="181005"/>
    <n v="316759"/>
  </r>
  <r>
    <n v="6"/>
    <s v="Region VI - Midsouth"/>
    <x v="33"/>
    <s v="TX"/>
    <x v="242"/>
    <n v="4"/>
    <x v="3"/>
    <n v="64285"/>
    <n v="102856"/>
    <n v="89999"/>
    <n v="143998"/>
    <n v="115713"/>
    <n v="185141"/>
    <n v="154284"/>
    <n v="246854"/>
    <n v="192855"/>
    <n v="308568"/>
    <n v="218569"/>
    <n v="349710"/>
    <n v="244283"/>
    <n v="390853"/>
  </r>
  <r>
    <n v="6"/>
    <s v="Region VI - Midsouth"/>
    <x v="33"/>
    <s v="TX"/>
    <x v="243"/>
    <n v="1"/>
    <x v="0"/>
    <n v="68877"/>
    <n v="120534"/>
    <n v="90732"/>
    <n v="158781"/>
    <n v="108932"/>
    <n v="190632"/>
    <n v="131518"/>
    <n v="230157"/>
    <n v="155035"/>
    <n v="271310"/>
    <n v="169504"/>
    <n v="296632"/>
    <n v="182447"/>
    <n v="319282"/>
  </r>
  <r>
    <n v="6"/>
    <s v="Region VI - Midsouth"/>
    <x v="33"/>
    <s v="TX"/>
    <x v="243"/>
    <n v="2"/>
    <x v="1"/>
    <n v="53909"/>
    <n v="94340"/>
    <n v="74429"/>
    <n v="130252"/>
    <n v="94350"/>
    <n v="165113"/>
    <n v="123119"/>
    <n v="215458"/>
    <n v="153464"/>
    <n v="268563"/>
    <n v="172715"/>
    <n v="302252"/>
    <n v="191686"/>
    <n v="335450"/>
  </r>
  <r>
    <n v="6"/>
    <s v="Region VI - Midsouth"/>
    <x v="33"/>
    <s v="TX"/>
    <x v="243"/>
    <n v="3"/>
    <x v="2"/>
    <n v="64956"/>
    <n v="113673"/>
    <n v="85771"/>
    <n v="150099"/>
    <n v="103236"/>
    <n v="180663"/>
    <n v="125280"/>
    <n v="219240"/>
    <n v="149073"/>
    <n v="260878"/>
    <n v="164442"/>
    <n v="287773"/>
    <n v="178903"/>
    <n v="313081"/>
  </r>
  <r>
    <n v="6"/>
    <s v="Region VI - Midsouth"/>
    <x v="33"/>
    <s v="TX"/>
    <x v="243"/>
    <n v="4"/>
    <x v="3"/>
    <n v="63491"/>
    <n v="101585"/>
    <n v="88887"/>
    <n v="142219"/>
    <n v="114283"/>
    <n v="182853"/>
    <n v="152378"/>
    <n v="243805"/>
    <n v="190472"/>
    <n v="304756"/>
    <n v="215869"/>
    <n v="345390"/>
    <n v="241265"/>
    <n v="386024"/>
  </r>
  <r>
    <n v="6"/>
    <s v="Region VI - Midsouth"/>
    <x v="33"/>
    <s v="TX"/>
    <x v="244"/>
    <n v="1"/>
    <x v="0"/>
    <n v="69419"/>
    <n v="121484"/>
    <n v="91395"/>
    <n v="159941"/>
    <n v="109650"/>
    <n v="191887"/>
    <n v="132248"/>
    <n v="231434"/>
    <n v="155865"/>
    <n v="272763"/>
    <n v="170405"/>
    <n v="298208"/>
    <n v="183407"/>
    <n v="320963"/>
  </r>
  <r>
    <n v="6"/>
    <s v="Region VI - Midsouth"/>
    <x v="33"/>
    <s v="TX"/>
    <x v="244"/>
    <n v="2"/>
    <x v="1"/>
    <n v="54513"/>
    <n v="95398"/>
    <n v="75287"/>
    <n v="131753"/>
    <n v="95468"/>
    <n v="167070"/>
    <n v="124640"/>
    <n v="218120"/>
    <n v="155371"/>
    <n v="271899"/>
    <n v="174890"/>
    <n v="306057"/>
    <n v="194131"/>
    <n v="339730"/>
  </r>
  <r>
    <n v="6"/>
    <s v="Region VI - Midsouth"/>
    <x v="33"/>
    <s v="TX"/>
    <x v="244"/>
    <n v="3"/>
    <x v="2"/>
    <n v="65544"/>
    <n v="114701"/>
    <n v="86490"/>
    <n v="151358"/>
    <n v="104018"/>
    <n v="182031"/>
    <n v="126081"/>
    <n v="220642"/>
    <n v="149971"/>
    <n v="262449"/>
    <n v="165400"/>
    <n v="289450"/>
    <n v="179904"/>
    <n v="314831"/>
  </r>
  <r>
    <n v="6"/>
    <s v="Region VI - Midsouth"/>
    <x v="33"/>
    <s v="TX"/>
    <x v="244"/>
    <n v="4"/>
    <x v="3"/>
    <n v="63916"/>
    <n v="102265"/>
    <n v="89482"/>
    <n v="143171"/>
    <n v="115048"/>
    <n v="184077"/>
    <n v="153397"/>
    <n v="245436"/>
    <n v="191747"/>
    <n v="306794"/>
    <n v="217313"/>
    <n v="347700"/>
    <n v="242879"/>
    <n v="388606"/>
  </r>
  <r>
    <n v="6"/>
    <s v="Region VI - Midsouth"/>
    <x v="33"/>
    <s v="TX"/>
    <x v="245"/>
    <n v="1"/>
    <x v="0"/>
    <n v="70922"/>
    <n v="124114"/>
    <n v="93438"/>
    <n v="163517"/>
    <n v="112200"/>
    <n v="196349"/>
    <n v="135494"/>
    <n v="237114"/>
    <n v="159728"/>
    <n v="279524"/>
    <n v="174637"/>
    <n v="305615"/>
    <n v="187974"/>
    <n v="328955"/>
  </r>
  <r>
    <n v="6"/>
    <s v="Region VI - Midsouth"/>
    <x v="33"/>
    <s v="TX"/>
    <x v="245"/>
    <n v="2"/>
    <x v="1"/>
    <n v="55469"/>
    <n v="97070"/>
    <n v="76578"/>
    <n v="134011"/>
    <n v="97067"/>
    <n v="169867"/>
    <n v="126649"/>
    <n v="221636"/>
    <n v="157863"/>
    <n v="276260"/>
    <n v="177659"/>
    <n v="310902"/>
    <n v="197164"/>
    <n v="345038"/>
  </r>
  <r>
    <n v="6"/>
    <s v="Region VI - Midsouth"/>
    <x v="33"/>
    <s v="TX"/>
    <x v="245"/>
    <n v="3"/>
    <x v="2"/>
    <n v="66868"/>
    <n v="117019"/>
    <n v="88308"/>
    <n v="154539"/>
    <n v="106309"/>
    <n v="186041"/>
    <n v="129043"/>
    <n v="225825"/>
    <n v="153563"/>
    <n v="268736"/>
    <n v="169402"/>
    <n v="296454"/>
    <n v="184310"/>
    <n v="322542"/>
  </r>
  <r>
    <n v="6"/>
    <s v="Region VI - Midsouth"/>
    <x v="33"/>
    <s v="TX"/>
    <x v="245"/>
    <n v="4"/>
    <x v="3"/>
    <n v="65394"/>
    <n v="104630"/>
    <n v="91551"/>
    <n v="146481"/>
    <n v="117708"/>
    <n v="188333"/>
    <n v="156944"/>
    <n v="251111"/>
    <n v="196181"/>
    <n v="313889"/>
    <n v="222338"/>
    <n v="355741"/>
    <n v="248495"/>
    <n v="397593"/>
  </r>
  <r>
    <n v="6"/>
    <s v="Region VI - Midsouth"/>
    <x v="33"/>
    <s v="TX"/>
    <x v="246"/>
    <n v="1"/>
    <x v="0"/>
    <n v="65454"/>
    <n v="114544"/>
    <n v="86265"/>
    <n v="150964"/>
    <n v="103633"/>
    <n v="181358"/>
    <n v="125230"/>
    <n v="219153"/>
    <n v="147647"/>
    <n v="258383"/>
    <n v="161433"/>
    <n v="282508"/>
    <n v="173767"/>
    <n v="304093"/>
  </r>
  <r>
    <n v="6"/>
    <s v="Region VI - Midsouth"/>
    <x v="33"/>
    <s v="TX"/>
    <x v="246"/>
    <n v="2"/>
    <x v="1"/>
    <n v="51084"/>
    <n v="89397"/>
    <n v="70510"/>
    <n v="123393"/>
    <n v="89357"/>
    <n v="156376"/>
    <n v="116553"/>
    <n v="203968"/>
    <n v="145272"/>
    <n v="254226"/>
    <n v="163472"/>
    <n v="286076"/>
    <n v="181401"/>
    <n v="317451"/>
  </r>
  <r>
    <n v="6"/>
    <s v="Region VI - Midsouth"/>
    <x v="33"/>
    <s v="TX"/>
    <x v="246"/>
    <n v="3"/>
    <x v="2"/>
    <n v="61667"/>
    <n v="107917"/>
    <n v="81473"/>
    <n v="142578"/>
    <n v="98131"/>
    <n v="171729"/>
    <n v="119205"/>
    <n v="208608"/>
    <n v="141889"/>
    <n v="248306"/>
    <n v="156543"/>
    <n v="273951"/>
    <n v="170344"/>
    <n v="298102"/>
  </r>
  <r>
    <n v="6"/>
    <s v="Region VI - Midsouth"/>
    <x v="33"/>
    <s v="TX"/>
    <x v="246"/>
    <n v="4"/>
    <x v="3"/>
    <n v="60397"/>
    <n v="96635"/>
    <n v="84555"/>
    <n v="135289"/>
    <n v="108714"/>
    <n v="173943"/>
    <n v="144952"/>
    <n v="231923"/>
    <n v="181190"/>
    <n v="289904"/>
    <n v="205349"/>
    <n v="328558"/>
    <n v="229508"/>
    <n v="367212"/>
  </r>
  <r>
    <n v="6"/>
    <s v="Region VI - Midsouth"/>
    <x v="33"/>
    <s v="TX"/>
    <x v="247"/>
    <n v="1"/>
    <x v="0"/>
    <n v="68292"/>
    <n v="119512"/>
    <n v="89862"/>
    <n v="157259"/>
    <n v="107737"/>
    <n v="188540"/>
    <n v="129814"/>
    <n v="227175"/>
    <n v="152967"/>
    <n v="267692"/>
    <n v="167231"/>
    <n v="292653"/>
    <n v="179982"/>
    <n v="314968"/>
  </r>
  <r>
    <n v="6"/>
    <s v="Region VI - Midsouth"/>
    <x v="33"/>
    <s v="TX"/>
    <x v="247"/>
    <n v="2"/>
    <x v="1"/>
    <n v="53796"/>
    <n v="94143"/>
    <n v="74319"/>
    <n v="130059"/>
    <n v="94270"/>
    <n v="164972"/>
    <n v="123133"/>
    <n v="215483"/>
    <n v="153502"/>
    <n v="268629"/>
    <n v="172813"/>
    <n v="302423"/>
    <n v="191856"/>
    <n v="335748"/>
  </r>
  <r>
    <n v="6"/>
    <s v="Region VI - Midsouth"/>
    <x v="33"/>
    <s v="TX"/>
    <x v="247"/>
    <n v="3"/>
    <x v="2"/>
    <n v="64550"/>
    <n v="112963"/>
    <n v="85127"/>
    <n v="148971"/>
    <n v="102300"/>
    <n v="179024"/>
    <n v="123860"/>
    <n v="216754"/>
    <n v="147277"/>
    <n v="257734"/>
    <n v="162398"/>
    <n v="284197"/>
    <n v="176599"/>
    <n v="309048"/>
  </r>
  <r>
    <n v="6"/>
    <s v="Region VI - Midsouth"/>
    <x v="33"/>
    <s v="TX"/>
    <x v="247"/>
    <n v="4"/>
    <x v="3"/>
    <n v="62807"/>
    <n v="100491"/>
    <n v="87930"/>
    <n v="140688"/>
    <n v="113053"/>
    <n v="180884"/>
    <n v="150737"/>
    <n v="241179"/>
    <n v="188421"/>
    <n v="301474"/>
    <n v="213544"/>
    <n v="341670"/>
    <n v="238667"/>
    <n v="381867"/>
  </r>
  <r>
    <n v="6"/>
    <s v="Region VI - Midsouth"/>
    <x v="33"/>
    <s v="TX"/>
    <x v="248"/>
    <n v="1"/>
    <x v="0"/>
    <n v="67248"/>
    <n v="117685"/>
    <n v="88743"/>
    <n v="155301"/>
    <n v="106781"/>
    <n v="186867"/>
    <n v="129328"/>
    <n v="226323"/>
    <n v="152544"/>
    <n v="266953"/>
    <n v="166802"/>
    <n v="291904"/>
    <n v="179567"/>
    <n v="314242"/>
  </r>
  <r>
    <n v="6"/>
    <s v="Region VI - Midsouth"/>
    <x v="33"/>
    <s v="TX"/>
    <x v="248"/>
    <n v="2"/>
    <x v="1"/>
    <n v="52096"/>
    <n v="91168"/>
    <n v="71856"/>
    <n v="125748"/>
    <n v="90996"/>
    <n v="159243"/>
    <n v="118555"/>
    <n v="207472"/>
    <n v="147745"/>
    <n v="258554"/>
    <n v="166192"/>
    <n v="290836"/>
    <n v="184349"/>
    <n v="322610"/>
  </r>
  <r>
    <n v="6"/>
    <s v="Region VI - Midsouth"/>
    <x v="33"/>
    <s v="TX"/>
    <x v="248"/>
    <n v="3"/>
    <x v="2"/>
    <n v="63194"/>
    <n v="110590"/>
    <n v="83613"/>
    <n v="146323"/>
    <n v="100890"/>
    <n v="176558"/>
    <n v="122877"/>
    <n v="215034"/>
    <n v="146380"/>
    <n v="256164"/>
    <n v="161567"/>
    <n v="282743"/>
    <n v="175902"/>
    <n v="307829"/>
  </r>
  <r>
    <n v="6"/>
    <s v="Region VI - Midsouth"/>
    <x v="33"/>
    <s v="TX"/>
    <x v="248"/>
    <n v="4"/>
    <x v="3"/>
    <n v="62217"/>
    <n v="99547"/>
    <n v="87103"/>
    <n v="139365"/>
    <n v="111990"/>
    <n v="179184"/>
    <n v="149320"/>
    <n v="238912"/>
    <n v="186650"/>
    <n v="298640"/>
    <n v="211537"/>
    <n v="338458"/>
    <n v="236423"/>
    <n v="378277"/>
  </r>
  <r>
    <n v="6"/>
    <s v="Region VI - Midsouth"/>
    <x v="33"/>
    <s v="TX"/>
    <x v="249"/>
    <n v="1"/>
    <x v="0"/>
    <n v="72842"/>
    <n v="127474"/>
    <n v="95862"/>
    <n v="167758"/>
    <n v="114949"/>
    <n v="201160"/>
    <n v="138536"/>
    <n v="242438"/>
    <n v="163252"/>
    <n v="285691"/>
    <n v="178476"/>
    <n v="312333"/>
    <n v="192087"/>
    <n v="336152"/>
  </r>
  <r>
    <n v="6"/>
    <s v="Region VI - Midsouth"/>
    <x v="33"/>
    <s v="TX"/>
    <x v="249"/>
    <n v="2"/>
    <x v="1"/>
    <n v="57338"/>
    <n v="100341"/>
    <n v="79206"/>
    <n v="138611"/>
    <n v="100461"/>
    <n v="175807"/>
    <n v="131206"/>
    <n v="229610"/>
    <n v="163563"/>
    <n v="286236"/>
    <n v="184133"/>
    <n v="322233"/>
    <n v="204416"/>
    <n v="357728"/>
  </r>
  <r>
    <n v="6"/>
    <s v="Region VI - Midsouth"/>
    <x v="33"/>
    <s v="TX"/>
    <x v="249"/>
    <n v="3"/>
    <x v="2"/>
    <n v="68833"/>
    <n v="120458"/>
    <n v="90788"/>
    <n v="158879"/>
    <n v="109123"/>
    <n v="190965"/>
    <n v="132156"/>
    <n v="231273"/>
    <n v="157155"/>
    <n v="275021"/>
    <n v="173299"/>
    <n v="303273"/>
    <n v="188463"/>
    <n v="329810"/>
  </r>
  <r>
    <n v="6"/>
    <s v="Region VI - Midsouth"/>
    <x v="33"/>
    <s v="TX"/>
    <x v="249"/>
    <n v="4"/>
    <x v="3"/>
    <n v="67010"/>
    <n v="107215"/>
    <n v="93813"/>
    <n v="150101"/>
    <n v="120617"/>
    <n v="192988"/>
    <n v="160823"/>
    <n v="257317"/>
    <n v="201029"/>
    <n v="321646"/>
    <n v="227833"/>
    <n v="364532"/>
    <n v="254636"/>
    <n v="407418"/>
  </r>
  <r>
    <n v="6"/>
    <s v="Region VI - Midsouth"/>
    <x v="33"/>
    <s v="TX"/>
    <x v="250"/>
    <n v="1"/>
    <x v="0"/>
    <n v="67040"/>
    <n v="117320"/>
    <n v="88384"/>
    <n v="154673"/>
    <n v="106223"/>
    <n v="185890"/>
    <n v="128435"/>
    <n v="224761"/>
    <n v="151443"/>
    <n v="265025"/>
    <n v="165587"/>
    <n v="289777"/>
    <n v="178243"/>
    <n v="311926"/>
  </r>
  <r>
    <n v="6"/>
    <s v="Region VI - Midsouth"/>
    <x v="33"/>
    <s v="TX"/>
    <x v="250"/>
    <n v="2"/>
    <x v="1"/>
    <n v="52222"/>
    <n v="91389"/>
    <n v="72069"/>
    <n v="126120"/>
    <n v="91315"/>
    <n v="159801"/>
    <n v="119072"/>
    <n v="208376"/>
    <n v="148406"/>
    <n v="259710"/>
    <n v="166982"/>
    <n v="292218"/>
    <n v="185278"/>
    <n v="324236"/>
  </r>
  <r>
    <n v="6"/>
    <s v="Region VI - Midsouth"/>
    <x v="33"/>
    <s v="TX"/>
    <x v="250"/>
    <n v="3"/>
    <x v="2"/>
    <n v="63119"/>
    <n v="110459"/>
    <n v="83423"/>
    <n v="145991"/>
    <n v="100527"/>
    <n v="175922"/>
    <n v="122197"/>
    <n v="213845"/>
    <n v="145481"/>
    <n v="254592"/>
    <n v="160524"/>
    <n v="280918"/>
    <n v="174700"/>
    <n v="305724"/>
  </r>
  <r>
    <n v="6"/>
    <s v="Region VI - Midsouth"/>
    <x v="33"/>
    <s v="TX"/>
    <x v="250"/>
    <n v="4"/>
    <x v="3"/>
    <n v="61902"/>
    <n v="99044"/>
    <n v="86663"/>
    <n v="138661"/>
    <n v="111424"/>
    <n v="178279"/>
    <n v="148566"/>
    <n v="237705"/>
    <n v="185707"/>
    <n v="297131"/>
    <n v="210468"/>
    <n v="336749"/>
    <n v="235229"/>
    <n v="376366"/>
  </r>
  <r>
    <n v="6"/>
    <s v="Region VI - Midsouth"/>
    <x v="33"/>
    <s v="TX"/>
    <x v="251"/>
    <n v="1"/>
    <x v="0"/>
    <n v="62657"/>
    <n v="109650"/>
    <n v="82537"/>
    <n v="144440"/>
    <n v="99091"/>
    <n v="173409"/>
    <n v="119632"/>
    <n v="209356"/>
    <n v="141022"/>
    <n v="246789"/>
    <n v="154184"/>
    <n v="269822"/>
    <n v="165957"/>
    <n v="290424"/>
  </r>
  <r>
    <n v="6"/>
    <s v="Region VI - Midsouth"/>
    <x v="33"/>
    <s v="TX"/>
    <x v="251"/>
    <n v="2"/>
    <x v="1"/>
    <n v="49046"/>
    <n v="85831"/>
    <n v="67717"/>
    <n v="118504"/>
    <n v="85842"/>
    <n v="150224"/>
    <n v="112018"/>
    <n v="196032"/>
    <n v="139628"/>
    <n v="244349"/>
    <n v="157144"/>
    <n v="275002"/>
    <n v="174405"/>
    <n v="305209"/>
  </r>
  <r>
    <n v="6"/>
    <s v="Region VI - Midsouth"/>
    <x v="33"/>
    <s v="TX"/>
    <x v="251"/>
    <n v="3"/>
    <x v="2"/>
    <n v="59093"/>
    <n v="103413"/>
    <n v="78027"/>
    <n v="136547"/>
    <n v="93913"/>
    <n v="164347"/>
    <n v="113961"/>
    <n v="199432"/>
    <n v="135603"/>
    <n v="237305"/>
    <n v="149582"/>
    <n v="261768"/>
    <n v="162735"/>
    <n v="284786"/>
  </r>
  <r>
    <n v="6"/>
    <s v="Region VI - Midsouth"/>
    <x v="33"/>
    <s v="TX"/>
    <x v="251"/>
    <n v="4"/>
    <x v="3"/>
    <n v="57755"/>
    <n v="92408"/>
    <n v="80857"/>
    <n v="129371"/>
    <n v="103959"/>
    <n v="166334"/>
    <n v="138612"/>
    <n v="221779"/>
    <n v="173265"/>
    <n v="277224"/>
    <n v="196367"/>
    <n v="314187"/>
    <n v="219469"/>
    <n v="351150"/>
  </r>
  <r>
    <n v="6"/>
    <s v="Region VI - Midsouth"/>
    <x v="33"/>
    <s v="TX"/>
    <x v="252"/>
    <n v="1"/>
    <x v="0"/>
    <n v="67750"/>
    <n v="118562"/>
    <n v="89199"/>
    <n v="156099"/>
    <n v="107020"/>
    <n v="187285"/>
    <n v="129084"/>
    <n v="225897"/>
    <n v="152137"/>
    <n v="266240"/>
    <n v="166330"/>
    <n v="291077"/>
    <n v="179022"/>
    <n v="313288"/>
  </r>
  <r>
    <n v="6"/>
    <s v="Region VI - Midsouth"/>
    <x v="33"/>
    <s v="TX"/>
    <x v="252"/>
    <n v="2"/>
    <x v="1"/>
    <n v="53192"/>
    <n v="93086"/>
    <n v="73461"/>
    <n v="128558"/>
    <n v="93152"/>
    <n v="163015"/>
    <n v="121612"/>
    <n v="212821"/>
    <n v="151596"/>
    <n v="265292"/>
    <n v="170639"/>
    <n v="298617"/>
    <n v="189411"/>
    <n v="331469"/>
  </r>
  <r>
    <n v="6"/>
    <s v="Region VI - Midsouth"/>
    <x v="33"/>
    <s v="TX"/>
    <x v="252"/>
    <n v="3"/>
    <x v="2"/>
    <n v="63963"/>
    <n v="111935"/>
    <n v="84407"/>
    <n v="147713"/>
    <n v="101518"/>
    <n v="177656"/>
    <n v="123059"/>
    <n v="215352"/>
    <n v="146379"/>
    <n v="256163"/>
    <n v="161440"/>
    <n v="282520"/>
    <n v="175599"/>
    <n v="307298"/>
  </r>
  <r>
    <n v="6"/>
    <s v="Region VI - Midsouth"/>
    <x v="33"/>
    <s v="TX"/>
    <x v="252"/>
    <n v="4"/>
    <x v="3"/>
    <n v="62382"/>
    <n v="99812"/>
    <n v="87335"/>
    <n v="139736"/>
    <n v="112288"/>
    <n v="179661"/>
    <n v="149717"/>
    <n v="239548"/>
    <n v="187147"/>
    <n v="299435"/>
    <n v="212100"/>
    <n v="339360"/>
    <n v="237053"/>
    <n v="379284"/>
  </r>
  <r>
    <n v="6"/>
    <s v="Region VI - Midsouth"/>
    <x v="33"/>
    <s v="TX"/>
    <x v="253"/>
    <n v="1"/>
    <x v="0"/>
    <n v="68877"/>
    <n v="120534"/>
    <n v="90732"/>
    <n v="158781"/>
    <n v="108932"/>
    <n v="190632"/>
    <n v="131518"/>
    <n v="230157"/>
    <n v="155035"/>
    <n v="271310"/>
    <n v="169504"/>
    <n v="296632"/>
    <n v="182447"/>
    <n v="319282"/>
  </r>
  <r>
    <n v="6"/>
    <s v="Region VI - Midsouth"/>
    <x v="33"/>
    <s v="TX"/>
    <x v="253"/>
    <n v="2"/>
    <x v="1"/>
    <n v="53909"/>
    <n v="94340"/>
    <n v="74429"/>
    <n v="130252"/>
    <n v="94350"/>
    <n v="165113"/>
    <n v="123119"/>
    <n v="215458"/>
    <n v="153464"/>
    <n v="268563"/>
    <n v="172715"/>
    <n v="302252"/>
    <n v="191686"/>
    <n v="335450"/>
  </r>
  <r>
    <n v="6"/>
    <s v="Region VI - Midsouth"/>
    <x v="33"/>
    <s v="TX"/>
    <x v="253"/>
    <n v="3"/>
    <x v="2"/>
    <n v="64956"/>
    <n v="113673"/>
    <n v="85771"/>
    <n v="150099"/>
    <n v="103236"/>
    <n v="180663"/>
    <n v="125280"/>
    <n v="219240"/>
    <n v="149073"/>
    <n v="260878"/>
    <n v="164442"/>
    <n v="287773"/>
    <n v="178903"/>
    <n v="313081"/>
  </r>
  <r>
    <n v="6"/>
    <s v="Region VI - Midsouth"/>
    <x v="33"/>
    <s v="TX"/>
    <x v="253"/>
    <n v="4"/>
    <x v="3"/>
    <n v="63491"/>
    <n v="101585"/>
    <n v="88887"/>
    <n v="142219"/>
    <n v="114283"/>
    <n v="182853"/>
    <n v="152378"/>
    <n v="243805"/>
    <n v="190472"/>
    <n v="304756"/>
    <n v="215869"/>
    <n v="345390"/>
    <n v="241265"/>
    <n v="386024"/>
  </r>
  <r>
    <n v="7"/>
    <s v="Region VII - Midwest"/>
    <x v="34"/>
    <s v="IA"/>
    <x v="254"/>
    <n v="1"/>
    <x v="0"/>
    <n v="85115"/>
    <n v="148951"/>
    <n v="112100"/>
    <n v="196174"/>
    <n v="134552"/>
    <n v="235466"/>
    <n v="162390"/>
    <n v="284182"/>
    <n v="191413"/>
    <n v="334972"/>
    <n v="209274"/>
    <n v="366230"/>
    <n v="225250"/>
    <n v="394187"/>
  </r>
  <r>
    <n v="7"/>
    <s v="Region VII - Midwest"/>
    <x v="34"/>
    <s v="IA"/>
    <x v="254"/>
    <n v="2"/>
    <x v="1"/>
    <n v="66697"/>
    <n v="116720"/>
    <n v="92096"/>
    <n v="161169"/>
    <n v="116759"/>
    <n v="204329"/>
    <n v="152388"/>
    <n v="266679"/>
    <n v="189952"/>
    <n v="332417"/>
    <n v="213793"/>
    <n v="374138"/>
    <n v="237289"/>
    <n v="415256"/>
  </r>
  <r>
    <n v="7"/>
    <s v="Region VII - Midwest"/>
    <x v="34"/>
    <s v="IA"/>
    <x v="254"/>
    <n v="3"/>
    <x v="2"/>
    <n v="80303"/>
    <n v="140531"/>
    <n v="106011"/>
    <n v="185519"/>
    <n v="127561"/>
    <n v="223231"/>
    <n v="154734"/>
    <n v="270784"/>
    <n v="184096"/>
    <n v="322168"/>
    <n v="203061"/>
    <n v="355358"/>
    <n v="220901"/>
    <n v="386576"/>
  </r>
  <r>
    <n v="7"/>
    <s v="Region VII - Midwest"/>
    <x v="34"/>
    <s v="IA"/>
    <x v="254"/>
    <n v="4"/>
    <x v="3"/>
    <n v="78426"/>
    <n v="125481"/>
    <n v="109796"/>
    <n v="175674"/>
    <n v="141167"/>
    <n v="225867"/>
    <n v="188222"/>
    <n v="301156"/>
    <n v="235278"/>
    <n v="376444"/>
    <n v="266648"/>
    <n v="426637"/>
    <n v="298019"/>
    <n v="476830"/>
  </r>
  <r>
    <n v="7"/>
    <s v="Region VII - Midwest"/>
    <x v="34"/>
    <s v="IA"/>
    <x v="255"/>
    <n v="1"/>
    <x v="0"/>
    <n v="79897"/>
    <n v="139820"/>
    <n v="105154"/>
    <n v="184020"/>
    <n v="126105"/>
    <n v="220684"/>
    <n v="152004"/>
    <n v="266008"/>
    <n v="179128"/>
    <n v="313474"/>
    <n v="195834"/>
    <n v="342709"/>
    <n v="210770"/>
    <n v="368848"/>
  </r>
  <r>
    <n v="7"/>
    <s v="Region VII - Midwest"/>
    <x v="34"/>
    <s v="IA"/>
    <x v="255"/>
    <n v="2"/>
    <x v="1"/>
    <n v="62861"/>
    <n v="110006"/>
    <n v="86832"/>
    <n v="151955"/>
    <n v="110128"/>
    <n v="192724"/>
    <n v="143820"/>
    <n v="251686"/>
    <n v="179287"/>
    <n v="313753"/>
    <n v="201830"/>
    <n v="353202"/>
    <n v="224057"/>
    <n v="392099"/>
  </r>
  <r>
    <n v="7"/>
    <s v="Region VII - Midwest"/>
    <x v="34"/>
    <s v="IA"/>
    <x v="255"/>
    <n v="3"/>
    <x v="2"/>
    <n v="75487"/>
    <n v="132102"/>
    <n v="99573"/>
    <n v="174253"/>
    <n v="119697"/>
    <n v="209469"/>
    <n v="144986"/>
    <n v="253726"/>
    <n v="172421"/>
    <n v="301738"/>
    <n v="190139"/>
    <n v="332743"/>
    <n v="206784"/>
    <n v="361871"/>
  </r>
  <r>
    <n v="7"/>
    <s v="Region VII - Midwest"/>
    <x v="34"/>
    <s v="IA"/>
    <x v="255"/>
    <n v="4"/>
    <x v="3"/>
    <n v="73512"/>
    <n v="117619"/>
    <n v="102917"/>
    <n v="164667"/>
    <n v="132322"/>
    <n v="211714"/>
    <n v="176429"/>
    <n v="282286"/>
    <n v="220536"/>
    <n v="352857"/>
    <n v="249941"/>
    <n v="399905"/>
    <n v="279345"/>
    <n v="446953"/>
  </r>
  <r>
    <n v="7"/>
    <s v="Region VII - Midwest"/>
    <x v="34"/>
    <s v="IA"/>
    <x v="256"/>
    <n v="1"/>
    <x v="0"/>
    <n v="74804"/>
    <n v="130908"/>
    <n v="98492"/>
    <n v="172361"/>
    <n v="118176"/>
    <n v="206808"/>
    <n v="142552"/>
    <n v="249466"/>
    <n v="168013"/>
    <n v="294023"/>
    <n v="183688"/>
    <n v="321454"/>
    <n v="197705"/>
    <n v="345984"/>
  </r>
  <r>
    <n v="7"/>
    <s v="Region VII - Midwest"/>
    <x v="34"/>
    <s v="IA"/>
    <x v="256"/>
    <n v="2"/>
    <x v="1"/>
    <n v="58715"/>
    <n v="102751"/>
    <n v="81087"/>
    <n v="141902"/>
    <n v="102818"/>
    <n v="179932"/>
    <n v="134227"/>
    <n v="234897"/>
    <n v="167320"/>
    <n v="292809"/>
    <n v="188335"/>
    <n v="329587"/>
    <n v="209051"/>
    <n v="365840"/>
  </r>
  <r>
    <n v="7"/>
    <s v="Region VII - Midwest"/>
    <x v="34"/>
    <s v="IA"/>
    <x v="256"/>
    <n v="3"/>
    <x v="2"/>
    <n v="70617"/>
    <n v="123579"/>
    <n v="93193"/>
    <n v="163087"/>
    <n v="112091"/>
    <n v="196160"/>
    <n v="135889"/>
    <n v="237805"/>
    <n v="161645"/>
    <n v="282879"/>
    <n v="178280"/>
    <n v="311990"/>
    <n v="193920"/>
    <n v="339359"/>
  </r>
  <r>
    <n v="7"/>
    <s v="Region VII - Midwest"/>
    <x v="34"/>
    <s v="IA"/>
    <x v="256"/>
    <n v="4"/>
    <x v="3"/>
    <n v="68885"/>
    <n v="110215"/>
    <n v="96439"/>
    <n v="154302"/>
    <n v="123992"/>
    <n v="198388"/>
    <n v="165323"/>
    <n v="264517"/>
    <n v="206654"/>
    <n v="330646"/>
    <n v="234208"/>
    <n v="374733"/>
    <n v="261762"/>
    <n v="418819"/>
  </r>
  <r>
    <n v="7"/>
    <s v="Region VII - Midwest"/>
    <x v="34"/>
    <s v="IA"/>
    <x v="257"/>
    <n v="1"/>
    <x v="0"/>
    <n v="85115"/>
    <n v="148951"/>
    <n v="112100"/>
    <n v="196174"/>
    <n v="134552"/>
    <n v="235466"/>
    <n v="162390"/>
    <n v="284182"/>
    <n v="191413"/>
    <n v="334972"/>
    <n v="209274"/>
    <n v="366230"/>
    <n v="225250"/>
    <n v="394187"/>
  </r>
  <r>
    <n v="7"/>
    <s v="Region VII - Midwest"/>
    <x v="34"/>
    <s v="IA"/>
    <x v="257"/>
    <n v="2"/>
    <x v="1"/>
    <n v="66697"/>
    <n v="116720"/>
    <n v="92096"/>
    <n v="161169"/>
    <n v="116759"/>
    <n v="204329"/>
    <n v="152388"/>
    <n v="266679"/>
    <n v="189952"/>
    <n v="332417"/>
    <n v="213793"/>
    <n v="374138"/>
    <n v="237289"/>
    <n v="415256"/>
  </r>
  <r>
    <n v="7"/>
    <s v="Region VII - Midwest"/>
    <x v="34"/>
    <s v="IA"/>
    <x v="257"/>
    <n v="3"/>
    <x v="2"/>
    <n v="80303"/>
    <n v="140531"/>
    <n v="106011"/>
    <n v="185519"/>
    <n v="127561"/>
    <n v="223231"/>
    <n v="154734"/>
    <n v="270784"/>
    <n v="184096"/>
    <n v="322168"/>
    <n v="203061"/>
    <n v="355358"/>
    <n v="220901"/>
    <n v="386576"/>
  </r>
  <r>
    <n v="7"/>
    <s v="Region VII - Midwest"/>
    <x v="34"/>
    <s v="IA"/>
    <x v="257"/>
    <n v="4"/>
    <x v="3"/>
    <n v="78426"/>
    <n v="125481"/>
    <n v="109796"/>
    <n v="175674"/>
    <n v="141167"/>
    <n v="225867"/>
    <n v="188222"/>
    <n v="301156"/>
    <n v="235278"/>
    <n v="376444"/>
    <n v="266648"/>
    <n v="426637"/>
    <n v="298019"/>
    <n v="476830"/>
  </r>
  <r>
    <n v="7"/>
    <s v="Region VII - Midwest"/>
    <x v="34"/>
    <s v="IA"/>
    <x v="258"/>
    <n v="1"/>
    <x v="0"/>
    <n v="78227"/>
    <n v="136898"/>
    <n v="102959"/>
    <n v="180178"/>
    <n v="123475"/>
    <n v="216082"/>
    <n v="148840"/>
    <n v="260470"/>
    <n v="175401"/>
    <n v="306951"/>
    <n v="191759"/>
    <n v="335578"/>
    <n v="206385"/>
    <n v="361174"/>
  </r>
  <r>
    <n v="7"/>
    <s v="Region VII - Midwest"/>
    <x v="34"/>
    <s v="IA"/>
    <x v="258"/>
    <n v="2"/>
    <x v="1"/>
    <n v="61540"/>
    <n v="107694"/>
    <n v="85006"/>
    <n v="148760"/>
    <n v="107811"/>
    <n v="188670"/>
    <n v="140792"/>
    <n v="246387"/>
    <n v="175512"/>
    <n v="307146"/>
    <n v="197579"/>
    <n v="345762"/>
    <n v="219336"/>
    <n v="383838"/>
  </r>
  <r>
    <n v="7"/>
    <s v="Region VII - Midwest"/>
    <x v="34"/>
    <s v="IA"/>
    <x v="258"/>
    <n v="3"/>
    <x v="2"/>
    <n v="73906"/>
    <n v="129336"/>
    <n v="97490"/>
    <n v="170608"/>
    <n v="117196"/>
    <n v="205094"/>
    <n v="141964"/>
    <n v="248437"/>
    <n v="168829"/>
    <n v="295451"/>
    <n v="186179"/>
    <n v="325813"/>
    <n v="202479"/>
    <n v="354338"/>
  </r>
  <r>
    <n v="7"/>
    <s v="Region VII - Midwest"/>
    <x v="34"/>
    <s v="IA"/>
    <x v="258"/>
    <n v="4"/>
    <x v="3"/>
    <n v="71979"/>
    <n v="115166"/>
    <n v="100770"/>
    <n v="161232"/>
    <n v="129562"/>
    <n v="207299"/>
    <n v="172749"/>
    <n v="276398"/>
    <n v="215936"/>
    <n v="345498"/>
    <n v="244728"/>
    <n v="391564"/>
    <n v="273519"/>
    <n v="437631"/>
  </r>
  <r>
    <n v="7"/>
    <s v="Region VII - Midwest"/>
    <x v="34"/>
    <s v="IA"/>
    <x v="259"/>
    <n v="1"/>
    <x v="0"/>
    <n v="78185"/>
    <n v="136824"/>
    <n v="103090"/>
    <n v="180407"/>
    <n v="123914"/>
    <n v="216849"/>
    <n v="149854"/>
    <n v="262245"/>
    <n v="176706"/>
    <n v="309235"/>
    <n v="193211"/>
    <n v="338119"/>
    <n v="207981"/>
    <n v="363967"/>
  </r>
  <r>
    <n v="7"/>
    <s v="Region VII - Midwest"/>
    <x v="34"/>
    <s v="IA"/>
    <x v="259"/>
    <n v="2"/>
    <x v="1"/>
    <n v="60865"/>
    <n v="106514"/>
    <n v="83991"/>
    <n v="146984"/>
    <n v="106414"/>
    <n v="186225"/>
    <n v="138747"/>
    <n v="242808"/>
    <n v="172926"/>
    <n v="302620"/>
    <n v="194565"/>
    <n v="340489"/>
    <n v="215876"/>
    <n v="377783"/>
  </r>
  <r>
    <n v="7"/>
    <s v="Region VII - Midwest"/>
    <x v="34"/>
    <s v="IA"/>
    <x v="259"/>
    <n v="3"/>
    <x v="2"/>
    <n v="73597"/>
    <n v="128794"/>
    <n v="97283"/>
    <n v="170246"/>
    <n v="117246"/>
    <n v="205181"/>
    <n v="142553"/>
    <n v="249468"/>
    <n v="169728"/>
    <n v="297024"/>
    <n v="187285"/>
    <n v="327750"/>
    <n v="203833"/>
    <n v="356708"/>
  </r>
  <r>
    <n v="7"/>
    <s v="Region VII - Midwest"/>
    <x v="34"/>
    <s v="IA"/>
    <x v="259"/>
    <n v="4"/>
    <x v="3"/>
    <n v="72210"/>
    <n v="115536"/>
    <n v="101094"/>
    <n v="161751"/>
    <n v="129978"/>
    <n v="207965"/>
    <n v="173304"/>
    <n v="277287"/>
    <n v="216631"/>
    <n v="346609"/>
    <n v="245515"/>
    <n v="392823"/>
    <n v="274399"/>
    <n v="439038"/>
  </r>
  <r>
    <n v="7"/>
    <s v="Region VII - Midwest"/>
    <x v="34"/>
    <s v="IA"/>
    <x v="260"/>
    <n v="1"/>
    <x v="0"/>
    <n v="72550"/>
    <n v="126962"/>
    <n v="95765"/>
    <n v="167588"/>
    <n v="115268"/>
    <n v="201718"/>
    <n v="139672"/>
    <n v="244426"/>
    <n v="164761"/>
    <n v="288332"/>
    <n v="180164"/>
    <n v="315287"/>
    <n v="193956"/>
    <n v="339422"/>
  </r>
  <r>
    <n v="7"/>
    <s v="Region VII - Midwest"/>
    <x v="34"/>
    <s v="IA"/>
    <x v="260"/>
    <n v="2"/>
    <x v="1"/>
    <n v="56116"/>
    <n v="98202"/>
    <n v="77389"/>
    <n v="135430"/>
    <n v="97987"/>
    <n v="171477"/>
    <n v="127632"/>
    <n v="223356"/>
    <n v="159052"/>
    <n v="278341"/>
    <n v="178896"/>
    <n v="313068"/>
    <n v="198425"/>
    <n v="347244"/>
  </r>
  <r>
    <n v="7"/>
    <s v="Region VII - Midwest"/>
    <x v="34"/>
    <s v="IA"/>
    <x v="260"/>
    <n v="3"/>
    <x v="2"/>
    <n v="68139"/>
    <n v="119244"/>
    <n v="90184"/>
    <n v="157821"/>
    <n v="108859"/>
    <n v="190504"/>
    <n v="132654"/>
    <n v="232145"/>
    <n v="158054"/>
    <n v="276595"/>
    <n v="174469"/>
    <n v="305320"/>
    <n v="189969"/>
    <n v="332445"/>
  </r>
  <r>
    <n v="7"/>
    <s v="Region VII - Midwest"/>
    <x v="34"/>
    <s v="IA"/>
    <x v="260"/>
    <n v="4"/>
    <x v="3"/>
    <n v="67158"/>
    <n v="107453"/>
    <n v="94021"/>
    <n v="150434"/>
    <n v="120885"/>
    <n v="193416"/>
    <n v="161180"/>
    <n v="257887"/>
    <n v="201475"/>
    <n v="322359"/>
    <n v="228338"/>
    <n v="365341"/>
    <n v="255201"/>
    <n v="408322"/>
  </r>
  <r>
    <n v="7"/>
    <s v="Region VII - Midwest"/>
    <x v="34"/>
    <s v="IA"/>
    <x v="261"/>
    <n v="1"/>
    <x v="0"/>
    <n v="74137"/>
    <n v="129739"/>
    <n v="97546"/>
    <n v="170706"/>
    <n v="116941"/>
    <n v="204647"/>
    <n v="140889"/>
    <n v="246556"/>
    <n v="166014"/>
    <n v="290524"/>
    <n v="181493"/>
    <n v="317612"/>
    <n v="195331"/>
    <n v="341829"/>
  </r>
  <r>
    <n v="7"/>
    <s v="Region VII - Midwest"/>
    <x v="34"/>
    <s v="IA"/>
    <x v="261"/>
    <n v="2"/>
    <x v="1"/>
    <n v="58420"/>
    <n v="102234"/>
    <n v="80709"/>
    <n v="141241"/>
    <n v="102378"/>
    <n v="179162"/>
    <n v="133732"/>
    <n v="234030"/>
    <n v="166716"/>
    <n v="291752"/>
    <n v="187692"/>
    <n v="328461"/>
    <n v="208378"/>
    <n v="364662"/>
  </r>
  <r>
    <n v="7"/>
    <s v="Region VII - Midwest"/>
    <x v="34"/>
    <s v="IA"/>
    <x v="261"/>
    <n v="3"/>
    <x v="2"/>
    <n v="70083"/>
    <n v="122644"/>
    <n v="92416"/>
    <n v="161728"/>
    <n v="111050"/>
    <n v="194338"/>
    <n v="134438"/>
    <n v="235267"/>
    <n v="159849"/>
    <n v="279736"/>
    <n v="176258"/>
    <n v="308451"/>
    <n v="191666"/>
    <n v="335416"/>
  </r>
  <r>
    <n v="7"/>
    <s v="Region VII - Midwest"/>
    <x v="34"/>
    <s v="IA"/>
    <x v="261"/>
    <n v="4"/>
    <x v="3"/>
    <n v="68173"/>
    <n v="109077"/>
    <n v="95443"/>
    <n v="152708"/>
    <n v="122712"/>
    <n v="196339"/>
    <n v="163616"/>
    <n v="261785"/>
    <n v="204520"/>
    <n v="327232"/>
    <n v="231789"/>
    <n v="370863"/>
    <n v="259058"/>
    <n v="414494"/>
  </r>
  <r>
    <n v="7"/>
    <s v="Region VII - Midwest"/>
    <x v="34"/>
    <s v="IA"/>
    <x v="262"/>
    <n v="1"/>
    <x v="0"/>
    <n v="74470"/>
    <n v="130323"/>
    <n v="98188"/>
    <n v="171829"/>
    <n v="118017"/>
    <n v="206529"/>
    <n v="142715"/>
    <n v="249751"/>
    <n v="168285"/>
    <n v="294498"/>
    <n v="184003"/>
    <n v="322005"/>
    <n v="198068"/>
    <n v="346620"/>
  </r>
  <r>
    <n v="7"/>
    <s v="Region VII - Midwest"/>
    <x v="34"/>
    <s v="IA"/>
    <x v="262"/>
    <n v="2"/>
    <x v="1"/>
    <n v="57984"/>
    <n v="101473"/>
    <n v="80017"/>
    <n v="140029"/>
    <n v="101381"/>
    <n v="177417"/>
    <n v="132189"/>
    <n v="231330"/>
    <n v="164752"/>
    <n v="288317"/>
    <n v="185371"/>
    <n v="324399"/>
    <n v="205677"/>
    <n v="359934"/>
  </r>
  <r>
    <n v="7"/>
    <s v="Region VII - Midwest"/>
    <x v="34"/>
    <s v="IA"/>
    <x v="262"/>
    <n v="3"/>
    <x v="2"/>
    <n v="70104"/>
    <n v="122682"/>
    <n v="92663"/>
    <n v="162161"/>
    <n v="111673"/>
    <n v="195428"/>
    <n v="135768"/>
    <n v="237593"/>
    <n v="161646"/>
    <n v="282880"/>
    <n v="178365"/>
    <n v="312139"/>
    <n v="194122"/>
    <n v="339713"/>
  </r>
  <r>
    <n v="7"/>
    <s v="Region VII - Midwest"/>
    <x v="34"/>
    <s v="IA"/>
    <x v="262"/>
    <n v="4"/>
    <x v="3"/>
    <n v="68774"/>
    <n v="110039"/>
    <n v="96284"/>
    <n v="154054"/>
    <n v="123794"/>
    <n v="198070"/>
    <n v="165058"/>
    <n v="264093"/>
    <n v="206323"/>
    <n v="330116"/>
    <n v="233832"/>
    <n v="374132"/>
    <n v="261342"/>
    <n v="418147"/>
  </r>
  <r>
    <n v="7"/>
    <s v="Region VII - Midwest"/>
    <x v="35"/>
    <s v="KS "/>
    <x v="263"/>
    <n v="1"/>
    <x v="0"/>
    <n v="70630"/>
    <n v="123602"/>
    <n v="93003"/>
    <n v="162756"/>
    <n v="111602"/>
    <n v="195303"/>
    <n v="134642"/>
    <n v="235623"/>
    <n v="158694"/>
    <n v="277715"/>
    <n v="173500"/>
    <n v="303626"/>
    <n v="186742"/>
    <n v="326798"/>
  </r>
  <r>
    <n v="7"/>
    <s v="Region VII - Midwest"/>
    <x v="35"/>
    <s v="KS "/>
    <x v="263"/>
    <n v="2"/>
    <x v="1"/>
    <n v="55412"/>
    <n v="96972"/>
    <n v="76523"/>
    <n v="133915"/>
    <n v="97026"/>
    <n v="169796"/>
    <n v="126656"/>
    <n v="221649"/>
    <n v="157881"/>
    <n v="276293"/>
    <n v="177707"/>
    <n v="310988"/>
    <n v="197250"/>
    <n v="345187"/>
  </r>
  <r>
    <n v="7"/>
    <s v="Region VII - Midwest"/>
    <x v="35"/>
    <s v="KS "/>
    <x v="263"/>
    <n v="3"/>
    <x v="2"/>
    <n v="66665"/>
    <n v="116664"/>
    <n v="87986"/>
    <n v="153975"/>
    <n v="105841"/>
    <n v="185221"/>
    <n v="128333"/>
    <n v="224582"/>
    <n v="152665"/>
    <n v="267164"/>
    <n v="168381"/>
    <n v="294666"/>
    <n v="183158"/>
    <n v="320526"/>
  </r>
  <r>
    <n v="7"/>
    <s v="Region VII - Midwest"/>
    <x v="35"/>
    <s v="KS "/>
    <x v="263"/>
    <n v="4"/>
    <x v="3"/>
    <n v="65052"/>
    <n v="104083"/>
    <n v="91072"/>
    <n v="145716"/>
    <n v="117093"/>
    <n v="187349"/>
    <n v="156124"/>
    <n v="249798"/>
    <n v="195155"/>
    <n v="312248"/>
    <n v="221176"/>
    <n v="353881"/>
    <n v="247196"/>
    <n v="395514"/>
  </r>
  <r>
    <n v="7"/>
    <s v="Region VII - Midwest"/>
    <x v="35"/>
    <s v="KS "/>
    <x v="264"/>
    <n v="1"/>
    <x v="0"/>
    <n v="75055"/>
    <n v="131346"/>
    <n v="98720"/>
    <n v="172760"/>
    <n v="118296"/>
    <n v="207017"/>
    <n v="142431"/>
    <n v="249253"/>
    <n v="167810"/>
    <n v="293667"/>
    <n v="183452"/>
    <n v="321040"/>
    <n v="197433"/>
    <n v="345507"/>
  </r>
  <r>
    <n v="7"/>
    <s v="Region VII - Midwest"/>
    <x v="35"/>
    <s v="KS "/>
    <x v="264"/>
    <n v="2"/>
    <x v="1"/>
    <n v="59263"/>
    <n v="103710"/>
    <n v="81890"/>
    <n v="143307"/>
    <n v="103896"/>
    <n v="181818"/>
    <n v="135755"/>
    <n v="237572"/>
    <n v="169245"/>
    <n v="296179"/>
    <n v="190559"/>
    <n v="333477"/>
    <n v="211582"/>
    <n v="370269"/>
  </r>
  <r>
    <n v="7"/>
    <s v="Region VII - Midwest"/>
    <x v="35"/>
    <s v="KS "/>
    <x v="264"/>
    <n v="3"/>
    <x v="2"/>
    <n v="71001"/>
    <n v="124252"/>
    <n v="93590"/>
    <n v="163782"/>
    <n v="112405"/>
    <n v="196709"/>
    <n v="135980"/>
    <n v="237965"/>
    <n v="161645"/>
    <n v="282878"/>
    <n v="178217"/>
    <n v="311879"/>
    <n v="193768"/>
    <n v="339094"/>
  </r>
  <r>
    <n v="7"/>
    <s v="Region VII - Midwest"/>
    <x v="35"/>
    <s v="KS "/>
    <x v="264"/>
    <n v="4"/>
    <x v="3"/>
    <n v="68968"/>
    <n v="110348"/>
    <n v="96555"/>
    <n v="154487"/>
    <n v="124142"/>
    <n v="198626"/>
    <n v="165522"/>
    <n v="264835"/>
    <n v="206903"/>
    <n v="331044"/>
    <n v="234490"/>
    <n v="375183"/>
    <n v="262077"/>
    <n v="419322"/>
  </r>
  <r>
    <n v="7"/>
    <s v="Region VII - Midwest"/>
    <x v="35"/>
    <s v="KS "/>
    <x v="265"/>
    <n v="1"/>
    <x v="0"/>
    <n v="72425"/>
    <n v="126743"/>
    <n v="95482"/>
    <n v="167093"/>
    <n v="114750"/>
    <n v="200812"/>
    <n v="138739"/>
    <n v="242793"/>
    <n v="163591"/>
    <n v="286285"/>
    <n v="178870"/>
    <n v="313022"/>
    <n v="192541"/>
    <n v="336947"/>
  </r>
  <r>
    <n v="7"/>
    <s v="Region VII - Midwest"/>
    <x v="35"/>
    <s v="KS "/>
    <x v="265"/>
    <n v="2"/>
    <x v="1"/>
    <n v="56424"/>
    <n v="98743"/>
    <n v="77868"/>
    <n v="136270"/>
    <n v="98665"/>
    <n v="172664"/>
    <n v="128658"/>
    <n v="225152"/>
    <n v="160354"/>
    <n v="280620"/>
    <n v="180427"/>
    <n v="315748"/>
    <n v="200198"/>
    <n v="350346"/>
  </r>
  <r>
    <n v="7"/>
    <s v="Region VII - Midwest"/>
    <x v="35"/>
    <s v="KS "/>
    <x v="265"/>
    <n v="3"/>
    <x v="2"/>
    <n v="68192"/>
    <n v="119337"/>
    <n v="90126"/>
    <n v="157721"/>
    <n v="108600"/>
    <n v="190050"/>
    <n v="132005"/>
    <n v="231008"/>
    <n v="157156"/>
    <n v="275022"/>
    <n v="173405"/>
    <n v="303458"/>
    <n v="188716"/>
    <n v="330252"/>
  </r>
  <r>
    <n v="7"/>
    <s v="Region VII - Midwest"/>
    <x v="35"/>
    <s v="KS "/>
    <x v="265"/>
    <n v="4"/>
    <x v="3"/>
    <n v="66872"/>
    <n v="106994"/>
    <n v="93620"/>
    <n v="149792"/>
    <n v="120369"/>
    <n v="192590"/>
    <n v="160492"/>
    <n v="256787"/>
    <n v="200615"/>
    <n v="320983"/>
    <n v="227363"/>
    <n v="363781"/>
    <n v="254112"/>
    <n v="406579"/>
  </r>
  <r>
    <n v="7"/>
    <s v="Region VII - Midwest"/>
    <x v="35"/>
    <s v="KS "/>
    <x v="266"/>
    <n v="1"/>
    <x v="0"/>
    <n v="73760"/>
    <n v="129080"/>
    <n v="97373"/>
    <n v="170403"/>
    <n v="117220"/>
    <n v="205135"/>
    <n v="142066"/>
    <n v="248615"/>
    <n v="167591"/>
    <n v="293283"/>
    <n v="183260"/>
    <n v="320704"/>
    <n v="197290"/>
    <n v="345258"/>
  </r>
  <r>
    <n v="7"/>
    <s v="Region VII - Midwest"/>
    <x v="35"/>
    <s v="KS "/>
    <x v="266"/>
    <n v="2"/>
    <x v="1"/>
    <n v="57015"/>
    <n v="99776"/>
    <n v="78624"/>
    <n v="137592"/>
    <n v="99545"/>
    <n v="174203"/>
    <n v="129649"/>
    <n v="226885"/>
    <n v="161562"/>
    <n v="282734"/>
    <n v="181714"/>
    <n v="318000"/>
    <n v="201544"/>
    <n v="352702"/>
  </r>
  <r>
    <n v="7"/>
    <s v="Region VII - Midwest"/>
    <x v="35"/>
    <s v="KS "/>
    <x v="266"/>
    <n v="3"/>
    <x v="2"/>
    <n v="69261"/>
    <n v="121206"/>
    <n v="91679"/>
    <n v="160439"/>
    <n v="110682"/>
    <n v="193694"/>
    <n v="134906"/>
    <n v="236085"/>
    <n v="160748"/>
    <n v="281310"/>
    <n v="177449"/>
    <n v="310536"/>
    <n v="193223"/>
    <n v="338140"/>
  </r>
  <r>
    <n v="7"/>
    <s v="Region VII - Midwest"/>
    <x v="35"/>
    <s v="KS "/>
    <x v="266"/>
    <n v="4"/>
    <x v="3"/>
    <n v="68294"/>
    <n v="109271"/>
    <n v="95612"/>
    <n v="152979"/>
    <n v="122930"/>
    <n v="196688"/>
    <n v="163906"/>
    <n v="262250"/>
    <n v="204883"/>
    <n v="327813"/>
    <n v="232201"/>
    <n v="371521"/>
    <n v="259518"/>
    <n v="415229"/>
  </r>
  <r>
    <n v="7"/>
    <s v="Region VII - Midwest"/>
    <x v="35"/>
    <s v="KS "/>
    <x v="267"/>
    <n v="1"/>
    <x v="0"/>
    <n v="70463"/>
    <n v="123310"/>
    <n v="92851"/>
    <n v="162490"/>
    <n v="111522"/>
    <n v="195164"/>
    <n v="134723"/>
    <n v="235765"/>
    <n v="158830"/>
    <n v="277953"/>
    <n v="173658"/>
    <n v="303901"/>
    <n v="186923"/>
    <n v="327116"/>
  </r>
  <r>
    <n v="7"/>
    <s v="Region VII - Midwest"/>
    <x v="35"/>
    <s v="KS "/>
    <x v="267"/>
    <n v="2"/>
    <x v="1"/>
    <n v="55047"/>
    <n v="96333"/>
    <n v="75988"/>
    <n v="132978"/>
    <n v="96308"/>
    <n v="168539"/>
    <n v="125637"/>
    <n v="219866"/>
    <n v="156598"/>
    <n v="274046"/>
    <n v="176225"/>
    <n v="308394"/>
    <n v="195563"/>
    <n v="342234"/>
  </r>
  <r>
    <n v="7"/>
    <s v="Region VII - Midwest"/>
    <x v="35"/>
    <s v="KS "/>
    <x v="267"/>
    <n v="3"/>
    <x v="2"/>
    <n v="66409"/>
    <n v="116215"/>
    <n v="87721"/>
    <n v="153512"/>
    <n v="105632"/>
    <n v="184856"/>
    <n v="128272"/>
    <n v="224476"/>
    <n v="152665"/>
    <n v="267164"/>
    <n v="168423"/>
    <n v="294740"/>
    <n v="183259"/>
    <n v="320703"/>
  </r>
  <r>
    <n v="7"/>
    <s v="Region VII - Midwest"/>
    <x v="35"/>
    <s v="KS "/>
    <x v="267"/>
    <n v="4"/>
    <x v="3"/>
    <n v="64996"/>
    <n v="103994"/>
    <n v="90995"/>
    <n v="145592"/>
    <n v="116994"/>
    <n v="187190"/>
    <n v="155991"/>
    <n v="249586"/>
    <n v="194989"/>
    <n v="311983"/>
    <n v="220988"/>
    <n v="353580"/>
    <n v="246986"/>
    <n v="395178"/>
  </r>
  <r>
    <n v="7"/>
    <s v="Region VII - Midwest"/>
    <x v="36"/>
    <s v="MO"/>
    <x v="268"/>
    <n v="1"/>
    <x v="0"/>
    <n v="76182"/>
    <n v="133318"/>
    <n v="100253"/>
    <n v="175442"/>
    <n v="120208"/>
    <n v="210364"/>
    <n v="144865"/>
    <n v="253513"/>
    <n v="170707"/>
    <n v="298737"/>
    <n v="186626"/>
    <n v="326595"/>
    <n v="200858"/>
    <n v="351501"/>
  </r>
  <r>
    <n v="7"/>
    <s v="Region VII - Midwest"/>
    <x v="36"/>
    <s v="MO"/>
    <x v="268"/>
    <n v="2"/>
    <x v="1"/>
    <n v="59980"/>
    <n v="104964"/>
    <n v="82858"/>
    <n v="145001"/>
    <n v="105095"/>
    <n v="183916"/>
    <n v="137262"/>
    <n v="240209"/>
    <n v="171114"/>
    <n v="299449"/>
    <n v="192635"/>
    <n v="337112"/>
    <n v="213857"/>
    <n v="374250"/>
  </r>
  <r>
    <n v="7"/>
    <s v="Region VII - Midwest"/>
    <x v="36"/>
    <s v="MO"/>
    <x v="268"/>
    <n v="3"/>
    <x v="2"/>
    <n v="71994"/>
    <n v="125990"/>
    <n v="94953"/>
    <n v="166168"/>
    <n v="114123"/>
    <n v="199716"/>
    <n v="138201"/>
    <n v="241852"/>
    <n v="164339"/>
    <n v="287594"/>
    <n v="181218"/>
    <n v="317132"/>
    <n v="197072"/>
    <n v="344877"/>
  </r>
  <r>
    <n v="7"/>
    <s v="Region VII - Midwest"/>
    <x v="36"/>
    <s v="MO"/>
    <x v="268"/>
    <n v="4"/>
    <x v="3"/>
    <n v="70076"/>
    <n v="112122"/>
    <n v="98106"/>
    <n v="156970"/>
    <n v="126137"/>
    <n v="201819"/>
    <n v="168182"/>
    <n v="269092"/>
    <n v="210228"/>
    <n v="336365"/>
    <n v="238258"/>
    <n v="381214"/>
    <n v="266289"/>
    <n v="426062"/>
  </r>
  <r>
    <n v="7"/>
    <s v="Region VII - Midwest"/>
    <x v="36"/>
    <s v="MO"/>
    <x v="269"/>
    <n v="1"/>
    <x v="0"/>
    <n v="76266"/>
    <n v="133465"/>
    <n v="100328"/>
    <n v="175575"/>
    <n v="120248"/>
    <n v="210434"/>
    <n v="144824"/>
    <n v="253442"/>
    <n v="170639"/>
    <n v="298619"/>
    <n v="186547"/>
    <n v="326458"/>
    <n v="200767"/>
    <n v="351342"/>
  </r>
  <r>
    <n v="7"/>
    <s v="Region VII - Midwest"/>
    <x v="36"/>
    <s v="MO"/>
    <x v="269"/>
    <n v="2"/>
    <x v="1"/>
    <n v="60162"/>
    <n v="105284"/>
    <n v="83125"/>
    <n v="145469"/>
    <n v="105454"/>
    <n v="184545"/>
    <n v="137771"/>
    <n v="241100"/>
    <n v="171755"/>
    <n v="300572"/>
    <n v="193376"/>
    <n v="338409"/>
    <n v="214701"/>
    <n v="375726"/>
  </r>
  <r>
    <n v="7"/>
    <s v="Region VII - Midwest"/>
    <x v="36"/>
    <s v="MO"/>
    <x v="269"/>
    <n v="3"/>
    <x v="2"/>
    <n v="72122"/>
    <n v="126214"/>
    <n v="95086"/>
    <n v="166400"/>
    <n v="114228"/>
    <n v="199899"/>
    <n v="138231"/>
    <n v="241905"/>
    <n v="164339"/>
    <n v="287593"/>
    <n v="181197"/>
    <n v="317095"/>
    <n v="197022"/>
    <n v="344788"/>
  </r>
  <r>
    <n v="7"/>
    <s v="Region VII - Midwest"/>
    <x v="36"/>
    <s v="MO"/>
    <x v="269"/>
    <n v="4"/>
    <x v="3"/>
    <n v="70104"/>
    <n v="112166"/>
    <n v="98145"/>
    <n v="157032"/>
    <n v="126187"/>
    <n v="201898"/>
    <n v="168249"/>
    <n v="269198"/>
    <n v="210311"/>
    <n v="336497"/>
    <n v="238352"/>
    <n v="381364"/>
    <n v="266394"/>
    <n v="426230"/>
  </r>
  <r>
    <n v="7"/>
    <s v="Region VII - Midwest"/>
    <x v="36"/>
    <s v="MO"/>
    <x v="270"/>
    <n v="1"/>
    <x v="0"/>
    <n v="86701"/>
    <n v="151727"/>
    <n v="114219"/>
    <n v="199883"/>
    <n v="137142"/>
    <n v="239998"/>
    <n v="165594"/>
    <n v="289790"/>
    <n v="195208"/>
    <n v="341614"/>
    <n v="213428"/>
    <n v="373499"/>
    <n v="229726"/>
    <n v="402021"/>
  </r>
  <r>
    <n v="7"/>
    <s v="Region VII - Midwest"/>
    <x v="36"/>
    <s v="MO"/>
    <x v="270"/>
    <n v="2"/>
    <x v="1"/>
    <n v="67836"/>
    <n v="118712"/>
    <n v="93655"/>
    <n v="163896"/>
    <n v="118717"/>
    <n v="207755"/>
    <n v="154907"/>
    <n v="271087"/>
    <n v="193086"/>
    <n v="337900"/>
    <n v="217303"/>
    <n v="380280"/>
    <n v="241166"/>
    <n v="422041"/>
  </r>
  <r>
    <n v="7"/>
    <s v="Region VII - Midwest"/>
    <x v="36"/>
    <s v="MO"/>
    <x v="270"/>
    <n v="3"/>
    <x v="2"/>
    <n v="81756"/>
    <n v="143073"/>
    <n v="107961"/>
    <n v="188933"/>
    <n v="129957"/>
    <n v="227424"/>
    <n v="157726"/>
    <n v="276020"/>
    <n v="187688"/>
    <n v="328455"/>
    <n v="207043"/>
    <n v="362324"/>
    <n v="225256"/>
    <n v="394198"/>
  </r>
  <r>
    <n v="7"/>
    <s v="Region VII - Midwest"/>
    <x v="36"/>
    <s v="MO"/>
    <x v="270"/>
    <n v="4"/>
    <x v="3"/>
    <n v="79932"/>
    <n v="127890"/>
    <n v="111904"/>
    <n v="179047"/>
    <n v="143877"/>
    <n v="230203"/>
    <n v="191836"/>
    <n v="306937"/>
    <n v="239795"/>
    <n v="383671"/>
    <n v="271767"/>
    <n v="434828"/>
    <n v="303740"/>
    <n v="485984"/>
  </r>
  <r>
    <n v="7"/>
    <s v="Region VII - Midwest"/>
    <x v="36"/>
    <s v="MO"/>
    <x v="271"/>
    <n v="1"/>
    <x v="0"/>
    <n v="79271"/>
    <n v="138724"/>
    <n v="104416"/>
    <n v="182727"/>
    <n v="125348"/>
    <n v="219359"/>
    <n v="151315"/>
    <n v="264801"/>
    <n v="178366"/>
    <n v="312140"/>
    <n v="195012"/>
    <n v="341271"/>
    <n v="209901"/>
    <n v="367327"/>
  </r>
  <r>
    <n v="7"/>
    <s v="Region VII - Midwest"/>
    <x v="36"/>
    <s v="MO"/>
    <x v="271"/>
    <n v="2"/>
    <x v="1"/>
    <n v="62074"/>
    <n v="108629"/>
    <n v="85706"/>
    <n v="149986"/>
    <n v="108651"/>
    <n v="190139"/>
    <n v="141790"/>
    <n v="248132"/>
    <n v="176739"/>
    <n v="309293"/>
    <n v="198914"/>
    <n v="348100"/>
    <n v="220767"/>
    <n v="386343"/>
  </r>
  <r>
    <n v="7"/>
    <s v="Region VII - Midwest"/>
    <x v="36"/>
    <s v="MO"/>
    <x v="271"/>
    <n v="3"/>
    <x v="2"/>
    <n v="74771"/>
    <n v="130850"/>
    <n v="98722"/>
    <n v="172763"/>
    <n v="118810"/>
    <n v="207918"/>
    <n v="144155"/>
    <n v="252271"/>
    <n v="171524"/>
    <n v="300167"/>
    <n v="189202"/>
    <n v="331103"/>
    <n v="205834"/>
    <n v="360209"/>
  </r>
  <r>
    <n v="7"/>
    <s v="Region VII - Midwest"/>
    <x v="36"/>
    <s v="MO"/>
    <x v="271"/>
    <n v="4"/>
    <x v="3"/>
    <n v="73060"/>
    <n v="116895"/>
    <n v="102283"/>
    <n v="163654"/>
    <n v="131507"/>
    <n v="210412"/>
    <n v="175343"/>
    <n v="280549"/>
    <n v="219179"/>
    <n v="350686"/>
    <n v="248403"/>
    <n v="397444"/>
    <n v="277627"/>
    <n v="444203"/>
  </r>
  <r>
    <n v="7"/>
    <s v="Region VII - Midwest"/>
    <x v="36"/>
    <s v="MO"/>
    <x v="272"/>
    <n v="1"/>
    <x v="0"/>
    <n v="78729"/>
    <n v="137775"/>
    <n v="103415"/>
    <n v="180976"/>
    <n v="123714"/>
    <n v="216500"/>
    <n v="148597"/>
    <n v="260044"/>
    <n v="174993"/>
    <n v="306238"/>
    <n v="191287"/>
    <n v="334752"/>
    <n v="205840"/>
    <n v="360220"/>
  </r>
  <r>
    <n v="7"/>
    <s v="Region VII - Midwest"/>
    <x v="36"/>
    <s v="MO"/>
    <x v="272"/>
    <n v="2"/>
    <x v="1"/>
    <n v="62635"/>
    <n v="109612"/>
    <n v="86611"/>
    <n v="151570"/>
    <n v="109967"/>
    <n v="192442"/>
    <n v="143849"/>
    <n v="251736"/>
    <n v="179363"/>
    <n v="313885"/>
    <n v="202025"/>
    <n v="353544"/>
    <n v="224398"/>
    <n v="392696"/>
  </r>
  <r>
    <n v="7"/>
    <s v="Region VII - Midwest"/>
    <x v="36"/>
    <s v="MO"/>
    <x v="272"/>
    <n v="3"/>
    <x v="2"/>
    <n v="74675"/>
    <n v="130681"/>
    <n v="98285"/>
    <n v="171998"/>
    <n v="117824"/>
    <n v="206191"/>
    <n v="142146"/>
    <n v="248755"/>
    <n v="168828"/>
    <n v="295450"/>
    <n v="186052"/>
    <n v="325590"/>
    <n v="202175"/>
    <n v="353807"/>
  </r>
  <r>
    <n v="7"/>
    <s v="Region VII - Midwest"/>
    <x v="36"/>
    <s v="MO"/>
    <x v="272"/>
    <n v="4"/>
    <x v="3"/>
    <n v="72144"/>
    <n v="115431"/>
    <n v="101002"/>
    <n v="161603"/>
    <n v="129860"/>
    <n v="207776"/>
    <n v="173147"/>
    <n v="277034"/>
    <n v="216433"/>
    <n v="346293"/>
    <n v="245291"/>
    <n v="392466"/>
    <n v="274149"/>
    <n v="438638"/>
  </r>
  <r>
    <n v="7"/>
    <s v="Region VII - Midwest"/>
    <x v="36"/>
    <s v="MO"/>
    <x v="273"/>
    <n v="1"/>
    <x v="0"/>
    <n v="79062"/>
    <n v="138359"/>
    <n v="104057"/>
    <n v="182099"/>
    <n v="124790"/>
    <n v="218383"/>
    <n v="150422"/>
    <n v="263239"/>
    <n v="177264"/>
    <n v="310213"/>
    <n v="193796"/>
    <n v="339144"/>
    <n v="208578"/>
    <n v="365011"/>
  </r>
  <r>
    <n v="7"/>
    <s v="Region VII - Midwest"/>
    <x v="36"/>
    <s v="MO"/>
    <x v="273"/>
    <n v="2"/>
    <x v="1"/>
    <n v="62200"/>
    <n v="108850"/>
    <n v="85919"/>
    <n v="150358"/>
    <n v="108970"/>
    <n v="190697"/>
    <n v="142306"/>
    <n v="249036"/>
    <n v="177400"/>
    <n v="310449"/>
    <n v="199704"/>
    <n v="349482"/>
    <n v="221696"/>
    <n v="387969"/>
  </r>
  <r>
    <n v="7"/>
    <s v="Region VII - Midwest"/>
    <x v="36"/>
    <s v="MO"/>
    <x v="273"/>
    <n v="3"/>
    <x v="2"/>
    <n v="74696"/>
    <n v="130719"/>
    <n v="98532"/>
    <n v="172431"/>
    <n v="118446"/>
    <n v="207281"/>
    <n v="143475"/>
    <n v="251082"/>
    <n v="170625"/>
    <n v="298594"/>
    <n v="188159"/>
    <n v="329278"/>
    <n v="204631"/>
    <n v="358104"/>
  </r>
  <r>
    <n v="7"/>
    <s v="Region VII - Midwest"/>
    <x v="36"/>
    <s v="MO"/>
    <x v="273"/>
    <n v="4"/>
    <x v="3"/>
    <n v="72745"/>
    <n v="116393"/>
    <n v="101843"/>
    <n v="162950"/>
    <n v="130942"/>
    <n v="209507"/>
    <n v="174589"/>
    <n v="279342"/>
    <n v="218236"/>
    <n v="349178"/>
    <n v="247334"/>
    <n v="395735"/>
    <n v="276432"/>
    <n v="442292"/>
  </r>
  <r>
    <n v="7"/>
    <s v="Region VII - Midwest"/>
    <x v="36"/>
    <s v="MO"/>
    <x v="274"/>
    <n v="1"/>
    <x v="0"/>
    <n v="89540"/>
    <n v="156695"/>
    <n v="117816"/>
    <n v="206178"/>
    <n v="141245"/>
    <n v="247180"/>
    <n v="170178"/>
    <n v="297812"/>
    <n v="200528"/>
    <n v="350924"/>
    <n v="219226"/>
    <n v="383645"/>
    <n v="235941"/>
    <n v="412896"/>
  </r>
  <r>
    <n v="7"/>
    <s v="Region VII - Midwest"/>
    <x v="36"/>
    <s v="MO"/>
    <x v="274"/>
    <n v="2"/>
    <x v="1"/>
    <n v="70548"/>
    <n v="123459"/>
    <n v="97463"/>
    <n v="170561"/>
    <n v="123629"/>
    <n v="216351"/>
    <n v="161487"/>
    <n v="282602"/>
    <n v="201316"/>
    <n v="352303"/>
    <n v="226644"/>
    <n v="396627"/>
    <n v="251622"/>
    <n v="440338"/>
  </r>
  <r>
    <n v="7"/>
    <s v="Region VII - Midwest"/>
    <x v="36"/>
    <s v="MO"/>
    <x v="274"/>
    <n v="3"/>
    <x v="2"/>
    <n v="84639"/>
    <n v="148119"/>
    <n v="111615"/>
    <n v="195326"/>
    <n v="134125"/>
    <n v="234719"/>
    <n v="162381"/>
    <n v="284166"/>
    <n v="193076"/>
    <n v="337883"/>
    <n v="212898"/>
    <n v="372571"/>
    <n v="231511"/>
    <n v="405144"/>
  </r>
  <r>
    <n v="7"/>
    <s v="Region VII - Midwest"/>
    <x v="36"/>
    <s v="MO"/>
    <x v="274"/>
    <n v="4"/>
    <x v="3"/>
    <n v="82342"/>
    <n v="131747"/>
    <n v="115279"/>
    <n v="184446"/>
    <n v="148215"/>
    <n v="237144"/>
    <n v="197620"/>
    <n v="316193"/>
    <n v="247025"/>
    <n v="395241"/>
    <n v="279962"/>
    <n v="447939"/>
    <n v="312899"/>
    <n v="500638"/>
  </r>
  <r>
    <n v="7"/>
    <s v="Region VII - Midwest"/>
    <x v="36"/>
    <s v="MO"/>
    <x v="275"/>
    <n v="1"/>
    <x v="0"/>
    <n v="84823"/>
    <n v="148440"/>
    <n v="111665"/>
    <n v="195413"/>
    <n v="133954"/>
    <n v="234420"/>
    <n v="161538"/>
    <n v="282691"/>
    <n v="190379"/>
    <n v="333163"/>
    <n v="208137"/>
    <n v="364241"/>
    <n v="224017"/>
    <n v="392030"/>
  </r>
  <r>
    <n v="7"/>
    <s v="Region VII - Midwest"/>
    <x v="36"/>
    <s v="MO"/>
    <x v="275"/>
    <n v="2"/>
    <x v="1"/>
    <n v="66641"/>
    <n v="116622"/>
    <n v="92041"/>
    <n v="161072"/>
    <n v="116719"/>
    <n v="204258"/>
    <n v="152395"/>
    <n v="266692"/>
    <n v="189971"/>
    <n v="332450"/>
    <n v="213842"/>
    <n v="374223"/>
    <n v="237375"/>
    <n v="415406"/>
  </r>
  <r>
    <n v="7"/>
    <s v="Region VII - Midwest"/>
    <x v="36"/>
    <s v="MO"/>
    <x v="275"/>
    <n v="3"/>
    <x v="2"/>
    <n v="80100"/>
    <n v="140176"/>
    <n v="105689"/>
    <n v="184956"/>
    <n v="127093"/>
    <n v="222412"/>
    <n v="154023"/>
    <n v="269541"/>
    <n v="183198"/>
    <n v="320596"/>
    <n v="202040"/>
    <n v="353569"/>
    <n v="219749"/>
    <n v="384560"/>
  </r>
  <r>
    <n v="7"/>
    <s v="Region VII - Midwest"/>
    <x v="36"/>
    <s v="MO"/>
    <x v="275"/>
    <n v="4"/>
    <x v="3"/>
    <n v="78084"/>
    <n v="124934"/>
    <n v="109318"/>
    <n v="174908"/>
    <n v="140551"/>
    <n v="224882"/>
    <n v="187402"/>
    <n v="299843"/>
    <n v="234252"/>
    <n v="374803"/>
    <n v="265486"/>
    <n v="424777"/>
    <n v="296719"/>
    <n v="474751"/>
  </r>
  <r>
    <n v="7"/>
    <s v="Region VII - Midwest"/>
    <x v="36"/>
    <s v="MO"/>
    <x v="276"/>
    <n v="1"/>
    <x v="0"/>
    <n v="89373"/>
    <n v="156402"/>
    <n v="117664"/>
    <n v="205912"/>
    <n v="141166"/>
    <n v="247040"/>
    <n v="170259"/>
    <n v="297954"/>
    <n v="200664"/>
    <n v="351161"/>
    <n v="219383"/>
    <n v="383920"/>
    <n v="236123"/>
    <n v="413214"/>
  </r>
  <r>
    <n v="7"/>
    <s v="Region VII - Midwest"/>
    <x v="36"/>
    <s v="MO"/>
    <x v="276"/>
    <n v="2"/>
    <x v="1"/>
    <n v="70182"/>
    <n v="122819"/>
    <n v="96928"/>
    <n v="169624"/>
    <n v="122911"/>
    <n v="215093"/>
    <n v="160468"/>
    <n v="280819"/>
    <n v="200032"/>
    <n v="350056"/>
    <n v="225162"/>
    <n v="394033"/>
    <n v="249934"/>
    <n v="437385"/>
  </r>
  <r>
    <n v="7"/>
    <s v="Region VII - Midwest"/>
    <x v="36"/>
    <s v="MO"/>
    <x v="276"/>
    <n v="3"/>
    <x v="2"/>
    <n v="84383"/>
    <n v="147671"/>
    <n v="111350"/>
    <n v="194863"/>
    <n v="133916"/>
    <n v="234353"/>
    <n v="162320"/>
    <n v="284060"/>
    <n v="193076"/>
    <n v="337883"/>
    <n v="212940"/>
    <n v="372645"/>
    <n v="231612"/>
    <n v="405321"/>
  </r>
  <r>
    <n v="7"/>
    <s v="Region VII - Midwest"/>
    <x v="36"/>
    <s v="MO"/>
    <x v="276"/>
    <n v="4"/>
    <x v="3"/>
    <n v="82287"/>
    <n v="131659"/>
    <n v="115201"/>
    <n v="184322"/>
    <n v="148116"/>
    <n v="236985"/>
    <n v="197488"/>
    <n v="315981"/>
    <n v="246860"/>
    <n v="394976"/>
    <n v="279774"/>
    <n v="447639"/>
    <n v="312689"/>
    <n v="500302"/>
  </r>
  <r>
    <n v="7"/>
    <s v="Region VII - Midwest"/>
    <x v="37"/>
    <s v="NE"/>
    <x v="277"/>
    <n v="1"/>
    <x v="0"/>
    <n v="76098"/>
    <n v="133172"/>
    <n v="100177"/>
    <n v="175309"/>
    <n v="120168"/>
    <n v="210294"/>
    <n v="144905"/>
    <n v="253584"/>
    <n v="170775"/>
    <n v="298856"/>
    <n v="186705"/>
    <n v="326733"/>
    <n v="200949"/>
    <n v="351660"/>
  </r>
  <r>
    <n v="7"/>
    <s v="Region VII - Midwest"/>
    <x v="37"/>
    <s v="NE"/>
    <x v="277"/>
    <n v="2"/>
    <x v="1"/>
    <n v="59797"/>
    <n v="104645"/>
    <n v="82590"/>
    <n v="144533"/>
    <n v="104736"/>
    <n v="183287"/>
    <n v="136753"/>
    <n v="239317"/>
    <n v="170472"/>
    <n v="298326"/>
    <n v="191894"/>
    <n v="335815"/>
    <n v="213013"/>
    <n v="372774"/>
  </r>
  <r>
    <n v="7"/>
    <s v="Region VII - Midwest"/>
    <x v="37"/>
    <s v="NE"/>
    <x v="277"/>
    <n v="3"/>
    <x v="2"/>
    <n v="71866"/>
    <n v="125766"/>
    <n v="94821"/>
    <n v="165937"/>
    <n v="114019"/>
    <n v="199533"/>
    <n v="138171"/>
    <n v="241799"/>
    <n v="164339"/>
    <n v="287594"/>
    <n v="181240"/>
    <n v="317169"/>
    <n v="197123"/>
    <n v="344965"/>
  </r>
  <r>
    <n v="7"/>
    <s v="Region VII - Midwest"/>
    <x v="37"/>
    <s v="NE"/>
    <x v="277"/>
    <n v="4"/>
    <x v="3"/>
    <n v="70048"/>
    <n v="112077"/>
    <n v="98068"/>
    <n v="156908"/>
    <n v="126087"/>
    <n v="201739"/>
    <n v="168116"/>
    <n v="268986"/>
    <n v="210145"/>
    <n v="336232"/>
    <n v="238165"/>
    <n v="381063"/>
    <n v="266184"/>
    <n v="425894"/>
  </r>
  <r>
    <n v="7"/>
    <s v="Region VII - Midwest"/>
    <x v="37"/>
    <s v="NE"/>
    <x v="278"/>
    <n v="1"/>
    <x v="0"/>
    <n v="74512"/>
    <n v="130396"/>
    <n v="98057"/>
    <n v="171600"/>
    <n v="117578"/>
    <n v="205762"/>
    <n v="141700"/>
    <n v="247976"/>
    <n v="166980"/>
    <n v="292214"/>
    <n v="182551"/>
    <n v="319464"/>
    <n v="196472"/>
    <n v="343827"/>
  </r>
  <r>
    <n v="7"/>
    <s v="Region VII - Midwest"/>
    <x v="37"/>
    <s v="NE"/>
    <x v="278"/>
    <n v="2"/>
    <x v="1"/>
    <n v="58659"/>
    <n v="102653"/>
    <n v="81032"/>
    <n v="141806"/>
    <n v="102778"/>
    <n v="179862"/>
    <n v="134234"/>
    <n v="234909"/>
    <n v="167338"/>
    <n v="292842"/>
    <n v="188384"/>
    <n v="329672"/>
    <n v="209137"/>
    <n v="365989"/>
  </r>
  <r>
    <n v="7"/>
    <s v="Region VII - Midwest"/>
    <x v="37"/>
    <s v="NE"/>
    <x v="278"/>
    <n v="3"/>
    <x v="2"/>
    <n v="70414"/>
    <n v="123224"/>
    <n v="92870"/>
    <n v="162523"/>
    <n v="111623"/>
    <n v="195340"/>
    <n v="135179"/>
    <n v="236563"/>
    <n v="160747"/>
    <n v="281307"/>
    <n v="177259"/>
    <n v="310202"/>
    <n v="192768"/>
    <n v="337343"/>
  </r>
  <r>
    <n v="7"/>
    <s v="Region VII - Midwest"/>
    <x v="37"/>
    <s v="NE"/>
    <x v="278"/>
    <n v="4"/>
    <x v="3"/>
    <n v="68543"/>
    <n v="109668"/>
    <n v="95960"/>
    <n v="153536"/>
    <n v="123377"/>
    <n v="197403"/>
    <n v="164503"/>
    <n v="263204"/>
    <n v="205628"/>
    <n v="329005"/>
    <n v="233045"/>
    <n v="372873"/>
    <n v="260463"/>
    <n v="416740"/>
  </r>
  <r>
    <n v="7"/>
    <s v="Region VII - Midwest"/>
    <x v="37"/>
    <s v="NE"/>
    <x v="279"/>
    <n v="1"/>
    <x v="0"/>
    <n v="76641"/>
    <n v="134122"/>
    <n v="100839"/>
    <n v="176469"/>
    <n v="120885"/>
    <n v="211549"/>
    <n v="145635"/>
    <n v="254862"/>
    <n v="171605"/>
    <n v="300309"/>
    <n v="187605"/>
    <n v="328309"/>
    <n v="201909"/>
    <n v="353340"/>
  </r>
  <r>
    <n v="7"/>
    <s v="Region VII - Midwest"/>
    <x v="37"/>
    <s v="NE"/>
    <x v="279"/>
    <n v="2"/>
    <x v="1"/>
    <n v="60401"/>
    <n v="105702"/>
    <n v="83448"/>
    <n v="146034"/>
    <n v="105854"/>
    <n v="185244"/>
    <n v="138274"/>
    <n v="241979"/>
    <n v="172378"/>
    <n v="301662"/>
    <n v="194069"/>
    <n v="339620"/>
    <n v="215459"/>
    <n v="377053"/>
  </r>
  <r>
    <n v="7"/>
    <s v="Region VII - Midwest"/>
    <x v="37"/>
    <s v="NE"/>
    <x v="279"/>
    <n v="3"/>
    <x v="2"/>
    <n v="72453"/>
    <n v="126794"/>
    <n v="95540"/>
    <n v="167195"/>
    <n v="114801"/>
    <n v="200901"/>
    <n v="138972"/>
    <n v="243201"/>
    <n v="165237"/>
    <n v="289165"/>
    <n v="182198"/>
    <n v="318846"/>
    <n v="198123"/>
    <n v="346716"/>
  </r>
  <r>
    <n v="7"/>
    <s v="Region VII - Midwest"/>
    <x v="37"/>
    <s v="NE"/>
    <x v="279"/>
    <n v="4"/>
    <x v="3"/>
    <n v="70473"/>
    <n v="112757"/>
    <n v="98662"/>
    <n v="157860"/>
    <n v="126852"/>
    <n v="202963"/>
    <n v="169135"/>
    <n v="270617"/>
    <n v="211419"/>
    <n v="338271"/>
    <n v="239609"/>
    <n v="383374"/>
    <n v="267798"/>
    <n v="428477"/>
  </r>
  <r>
    <n v="7"/>
    <s v="Region VII - Midwest"/>
    <x v="37"/>
    <s v="NE"/>
    <x v="280"/>
    <n v="1"/>
    <x v="0"/>
    <n v="76558"/>
    <n v="133976"/>
    <n v="100763"/>
    <n v="176336"/>
    <n v="120846"/>
    <n v="211480"/>
    <n v="145676"/>
    <n v="254933"/>
    <n v="171673"/>
    <n v="300428"/>
    <n v="187684"/>
    <n v="328447"/>
    <n v="202000"/>
    <n v="353499"/>
  </r>
  <r>
    <n v="7"/>
    <s v="Region VII - Midwest"/>
    <x v="37"/>
    <s v="NE"/>
    <x v="280"/>
    <n v="2"/>
    <x v="1"/>
    <n v="60219"/>
    <n v="105383"/>
    <n v="83180"/>
    <n v="145565"/>
    <n v="105494"/>
    <n v="184615"/>
    <n v="137764"/>
    <n v="241088"/>
    <n v="171737"/>
    <n v="300539"/>
    <n v="193327"/>
    <n v="338323"/>
    <n v="214615"/>
    <n v="375577"/>
  </r>
  <r>
    <n v="7"/>
    <s v="Region VII - Midwest"/>
    <x v="37"/>
    <s v="NE"/>
    <x v="280"/>
    <n v="3"/>
    <x v="2"/>
    <n v="72325"/>
    <n v="126569"/>
    <n v="95408"/>
    <n v="166963"/>
    <n v="114696"/>
    <n v="200718"/>
    <n v="138942"/>
    <n v="243148"/>
    <n v="165237"/>
    <n v="289165"/>
    <n v="182219"/>
    <n v="318883"/>
    <n v="198174"/>
    <n v="346804"/>
  </r>
  <r>
    <n v="7"/>
    <s v="Region VII - Midwest"/>
    <x v="37"/>
    <s v="NE"/>
    <x v="280"/>
    <n v="4"/>
    <x v="3"/>
    <n v="70446"/>
    <n v="112713"/>
    <n v="98624"/>
    <n v="157798"/>
    <n v="126802"/>
    <n v="202883"/>
    <n v="169069"/>
    <n v="270511"/>
    <n v="211337"/>
    <n v="338138"/>
    <n v="239515"/>
    <n v="383224"/>
    <n v="267693"/>
    <n v="428309"/>
  </r>
  <r>
    <n v="7"/>
    <s v="Region VII - Midwest"/>
    <x v="37"/>
    <s v="NE"/>
    <x v="281"/>
    <n v="1"/>
    <x v="0"/>
    <n v="78060"/>
    <n v="136605"/>
    <n v="102807"/>
    <n v="179912"/>
    <n v="123396"/>
    <n v="215942"/>
    <n v="148921"/>
    <n v="260612"/>
    <n v="175536"/>
    <n v="307189"/>
    <n v="191916"/>
    <n v="335854"/>
    <n v="206567"/>
    <n v="361492"/>
  </r>
  <r>
    <n v="7"/>
    <s v="Region VII - Midwest"/>
    <x v="37"/>
    <s v="NE"/>
    <x v="281"/>
    <n v="2"/>
    <x v="1"/>
    <n v="61174"/>
    <n v="107055"/>
    <n v="84471"/>
    <n v="147824"/>
    <n v="107093"/>
    <n v="187412"/>
    <n v="139773"/>
    <n v="244604"/>
    <n v="174228"/>
    <n v="304900"/>
    <n v="196096"/>
    <n v="343168"/>
    <n v="217649"/>
    <n v="380885"/>
  </r>
  <r>
    <n v="7"/>
    <s v="Region VII - Midwest"/>
    <x v="37"/>
    <s v="NE"/>
    <x v="281"/>
    <n v="3"/>
    <x v="2"/>
    <n v="73650"/>
    <n v="128887"/>
    <n v="97226"/>
    <n v="170145"/>
    <n v="116987"/>
    <n v="204728"/>
    <n v="141903"/>
    <n v="248331"/>
    <n v="168830"/>
    <n v="295452"/>
    <n v="186221"/>
    <n v="325887"/>
    <n v="202580"/>
    <n v="354515"/>
  </r>
  <r>
    <n v="7"/>
    <s v="Region VII - Midwest"/>
    <x v="37"/>
    <s v="NE"/>
    <x v="281"/>
    <n v="4"/>
    <x v="3"/>
    <n v="71924"/>
    <n v="115078"/>
    <n v="100693"/>
    <n v="161109"/>
    <n v="129462"/>
    <n v="207140"/>
    <n v="172616"/>
    <n v="276186"/>
    <n v="215771"/>
    <n v="345233"/>
    <n v="244540"/>
    <n v="391264"/>
    <n v="273309"/>
    <n v="437295"/>
  </r>
  <r>
    <n v="7"/>
    <s v="Region VII - Midwest"/>
    <x v="37"/>
    <s v="NE"/>
    <x v="282"/>
    <n v="1"/>
    <x v="0"/>
    <n v="76641"/>
    <n v="134122"/>
    <n v="100839"/>
    <n v="176469"/>
    <n v="120885"/>
    <n v="211549"/>
    <n v="145635"/>
    <n v="254862"/>
    <n v="171605"/>
    <n v="300309"/>
    <n v="187605"/>
    <n v="328309"/>
    <n v="201909"/>
    <n v="353340"/>
  </r>
  <r>
    <n v="7"/>
    <s v="Region VII - Midwest"/>
    <x v="37"/>
    <s v="NE"/>
    <x v="282"/>
    <n v="2"/>
    <x v="1"/>
    <n v="60401"/>
    <n v="105702"/>
    <n v="83448"/>
    <n v="146034"/>
    <n v="105854"/>
    <n v="185244"/>
    <n v="138274"/>
    <n v="241979"/>
    <n v="172378"/>
    <n v="301662"/>
    <n v="194069"/>
    <n v="339620"/>
    <n v="215459"/>
    <n v="377053"/>
  </r>
  <r>
    <n v="7"/>
    <s v="Region VII - Midwest"/>
    <x v="37"/>
    <s v="NE"/>
    <x v="282"/>
    <n v="3"/>
    <x v="2"/>
    <n v="72453"/>
    <n v="126794"/>
    <n v="95540"/>
    <n v="167195"/>
    <n v="114801"/>
    <n v="200901"/>
    <n v="138972"/>
    <n v="243201"/>
    <n v="165237"/>
    <n v="289165"/>
    <n v="182198"/>
    <n v="318846"/>
    <n v="198123"/>
    <n v="346716"/>
  </r>
  <r>
    <n v="7"/>
    <s v="Region VII - Midwest"/>
    <x v="37"/>
    <s v="NE"/>
    <x v="282"/>
    <n v="4"/>
    <x v="3"/>
    <n v="70473"/>
    <n v="112757"/>
    <n v="98662"/>
    <n v="157860"/>
    <n v="126852"/>
    <n v="202963"/>
    <n v="169135"/>
    <n v="270617"/>
    <n v="211419"/>
    <n v="338271"/>
    <n v="239609"/>
    <n v="383374"/>
    <n v="267798"/>
    <n v="428477"/>
  </r>
  <r>
    <n v="7"/>
    <s v="Region VII - Midwest"/>
    <x v="37"/>
    <s v="NE"/>
    <x v="283"/>
    <n v="1"/>
    <x v="0"/>
    <n v="75764"/>
    <n v="132587"/>
    <n v="99873"/>
    <n v="174777"/>
    <n v="120009"/>
    <n v="210016"/>
    <n v="145067"/>
    <n v="253868"/>
    <n v="171047"/>
    <n v="299331"/>
    <n v="187020"/>
    <n v="327284"/>
    <n v="201312"/>
    <n v="352296"/>
  </r>
  <r>
    <n v="7"/>
    <s v="Region VII - Midwest"/>
    <x v="37"/>
    <s v="NE"/>
    <x v="283"/>
    <n v="2"/>
    <x v="1"/>
    <n v="59066"/>
    <n v="103366"/>
    <n v="81520"/>
    <n v="142660"/>
    <n v="103299"/>
    <n v="180772"/>
    <n v="134715"/>
    <n v="235751"/>
    <n v="167905"/>
    <n v="293833"/>
    <n v="188930"/>
    <n v="330627"/>
    <n v="209639"/>
    <n v="366868"/>
  </r>
  <r>
    <n v="7"/>
    <s v="Region VII - Midwest"/>
    <x v="37"/>
    <s v="NE"/>
    <x v="283"/>
    <n v="3"/>
    <x v="2"/>
    <n v="71354"/>
    <n v="124869"/>
    <n v="94291"/>
    <n v="165010"/>
    <n v="113601"/>
    <n v="198801"/>
    <n v="138050"/>
    <n v="241587"/>
    <n v="164340"/>
    <n v="287595"/>
    <n v="181324"/>
    <n v="317318"/>
    <n v="197325"/>
    <n v="345319"/>
  </r>
  <r>
    <n v="7"/>
    <s v="Region VII - Midwest"/>
    <x v="37"/>
    <s v="NE"/>
    <x v="283"/>
    <n v="4"/>
    <x v="3"/>
    <n v="69938"/>
    <n v="111901"/>
    <n v="97913"/>
    <n v="156661"/>
    <n v="125888"/>
    <n v="201421"/>
    <n v="167851"/>
    <n v="268562"/>
    <n v="209814"/>
    <n v="335702"/>
    <n v="237789"/>
    <n v="380463"/>
    <n v="265764"/>
    <n v="425223"/>
  </r>
  <r>
    <n v="8"/>
    <s v="Region VIII -"/>
    <x v="38"/>
    <s v="CO "/>
    <x v="284"/>
    <n v="1"/>
    <x v="0"/>
    <n v="84363"/>
    <n v="147635"/>
    <n v="111416"/>
    <n v="194978"/>
    <n v="134193"/>
    <n v="234839"/>
    <n v="162755"/>
    <n v="284821"/>
    <n v="192024"/>
    <n v="336041"/>
    <n v="209983"/>
    <n v="367470"/>
    <n v="226068"/>
    <n v="395618"/>
  </r>
  <r>
    <n v="8"/>
    <s v="Region VIII -"/>
    <x v="38"/>
    <s v="CO "/>
    <x v="284"/>
    <n v="2"/>
    <x v="1"/>
    <n v="65054"/>
    <n v="113844"/>
    <n v="89689"/>
    <n v="156955"/>
    <n v="113526"/>
    <n v="198671"/>
    <n v="147803"/>
    <n v="258655"/>
    <n v="184176"/>
    <n v="322308"/>
    <n v="207123"/>
    <n v="362465"/>
    <n v="229697"/>
    <n v="401969"/>
  </r>
  <r>
    <n v="8"/>
    <s v="Region VIII -"/>
    <x v="38"/>
    <s v="CO "/>
    <x v="284"/>
    <n v="3"/>
    <x v="2"/>
    <n v="79150"/>
    <n v="138513"/>
    <n v="104820"/>
    <n v="183435"/>
    <n v="126620"/>
    <n v="221585"/>
    <n v="154461"/>
    <n v="270306"/>
    <n v="184097"/>
    <n v="322171"/>
    <n v="203252"/>
    <n v="355691"/>
    <n v="221356"/>
    <n v="387373"/>
  </r>
  <r>
    <n v="8"/>
    <s v="Region VIII -"/>
    <x v="38"/>
    <s v="CO "/>
    <x v="284"/>
    <n v="4"/>
    <x v="3"/>
    <n v="78177"/>
    <n v="125084"/>
    <n v="109448"/>
    <n v="175117"/>
    <n v="140719"/>
    <n v="225151"/>
    <n v="187626"/>
    <n v="300201"/>
    <n v="234532"/>
    <n v="375252"/>
    <n v="265803"/>
    <n v="425285"/>
    <n v="297074"/>
    <n v="475319"/>
  </r>
  <r>
    <n v="8"/>
    <s v="Region VIII -"/>
    <x v="38"/>
    <s v="CO "/>
    <x v="285"/>
    <n v="1"/>
    <x v="0"/>
    <n v="78060"/>
    <n v="136605"/>
    <n v="102807"/>
    <n v="179912"/>
    <n v="123396"/>
    <n v="215942"/>
    <n v="148921"/>
    <n v="260612"/>
    <n v="175536"/>
    <n v="307189"/>
    <n v="191916"/>
    <n v="335854"/>
    <n v="206567"/>
    <n v="361492"/>
  </r>
  <r>
    <n v="8"/>
    <s v="Region VIII -"/>
    <x v="38"/>
    <s v="CO "/>
    <x v="285"/>
    <n v="2"/>
    <x v="1"/>
    <n v="61174"/>
    <n v="107055"/>
    <n v="84471"/>
    <n v="147824"/>
    <n v="107093"/>
    <n v="187412"/>
    <n v="139773"/>
    <n v="244604"/>
    <n v="174228"/>
    <n v="304900"/>
    <n v="196096"/>
    <n v="343168"/>
    <n v="217649"/>
    <n v="380885"/>
  </r>
  <r>
    <n v="8"/>
    <s v="Region VIII -"/>
    <x v="38"/>
    <s v="CO "/>
    <x v="285"/>
    <n v="3"/>
    <x v="2"/>
    <n v="73650"/>
    <n v="128887"/>
    <n v="97226"/>
    <n v="170145"/>
    <n v="116987"/>
    <n v="204728"/>
    <n v="141903"/>
    <n v="248331"/>
    <n v="168830"/>
    <n v="295452"/>
    <n v="186221"/>
    <n v="325887"/>
    <n v="202580"/>
    <n v="354515"/>
  </r>
  <r>
    <n v="8"/>
    <s v="Region VIII -"/>
    <x v="38"/>
    <s v="CO "/>
    <x v="285"/>
    <n v="4"/>
    <x v="3"/>
    <n v="71924"/>
    <n v="115078"/>
    <n v="100693"/>
    <n v="161109"/>
    <n v="129462"/>
    <n v="207140"/>
    <n v="172616"/>
    <n v="276186"/>
    <n v="215771"/>
    <n v="345233"/>
    <n v="244540"/>
    <n v="391264"/>
    <n v="273309"/>
    <n v="437295"/>
  </r>
  <r>
    <n v="8"/>
    <s v="Region VIII -"/>
    <x v="38"/>
    <s v="CO "/>
    <x v="286"/>
    <n v="1"/>
    <x v="0"/>
    <n v="78603"/>
    <n v="137555"/>
    <n v="103470"/>
    <n v="181072"/>
    <n v="124113"/>
    <n v="217197"/>
    <n v="149651"/>
    <n v="261890"/>
    <n v="176366"/>
    <n v="308641"/>
    <n v="192817"/>
    <n v="337430"/>
    <n v="207527"/>
    <n v="363172"/>
  </r>
  <r>
    <n v="8"/>
    <s v="Region VIII -"/>
    <x v="38"/>
    <s v="CO "/>
    <x v="286"/>
    <n v="2"/>
    <x v="1"/>
    <n v="61779"/>
    <n v="108112"/>
    <n v="85329"/>
    <n v="149325"/>
    <n v="108211"/>
    <n v="189369"/>
    <n v="141295"/>
    <n v="247266"/>
    <n v="176135"/>
    <n v="308236"/>
    <n v="198271"/>
    <n v="346974"/>
    <n v="220094"/>
    <n v="385165"/>
  </r>
  <r>
    <n v="8"/>
    <s v="Region VIII -"/>
    <x v="38"/>
    <s v="CO "/>
    <x v="286"/>
    <n v="3"/>
    <x v="2"/>
    <n v="74237"/>
    <n v="129915"/>
    <n v="97945"/>
    <n v="171404"/>
    <n v="117769"/>
    <n v="206096"/>
    <n v="142704"/>
    <n v="249733"/>
    <n v="169727"/>
    <n v="297023"/>
    <n v="187179"/>
    <n v="327564"/>
    <n v="203580"/>
    <n v="356265"/>
  </r>
  <r>
    <n v="8"/>
    <s v="Region VIII -"/>
    <x v="38"/>
    <s v="CO "/>
    <x v="286"/>
    <n v="4"/>
    <x v="3"/>
    <n v="72348"/>
    <n v="115757"/>
    <n v="101288"/>
    <n v="162060"/>
    <n v="130227"/>
    <n v="208363"/>
    <n v="173636"/>
    <n v="277817"/>
    <n v="217045"/>
    <n v="347272"/>
    <n v="245984"/>
    <n v="393574"/>
    <n v="274923"/>
    <n v="439877"/>
  </r>
  <r>
    <n v="8"/>
    <s v="Region VIII -"/>
    <x v="39"/>
    <s v="MT"/>
    <x v="287"/>
    <n v="1"/>
    <x v="0"/>
    <n v="78144"/>
    <n v="136752"/>
    <n v="102883"/>
    <n v="180045"/>
    <n v="123435"/>
    <n v="216012"/>
    <n v="148881"/>
    <n v="260541"/>
    <n v="175468"/>
    <n v="307070"/>
    <n v="191838"/>
    <n v="335716"/>
    <n v="206476"/>
    <n v="361333"/>
  </r>
  <r>
    <n v="8"/>
    <s v="Region VIII -"/>
    <x v="39"/>
    <s v="MT"/>
    <x v="287"/>
    <n v="2"/>
    <x v="1"/>
    <n v="61357"/>
    <n v="107375"/>
    <n v="84738"/>
    <n v="148292"/>
    <n v="107452"/>
    <n v="188041"/>
    <n v="140283"/>
    <n v="245495"/>
    <n v="174870"/>
    <n v="306023"/>
    <n v="196837"/>
    <n v="344465"/>
    <n v="218492"/>
    <n v="382362"/>
  </r>
  <r>
    <n v="8"/>
    <s v="Region VIII -"/>
    <x v="39"/>
    <s v="MT"/>
    <x v="287"/>
    <n v="3"/>
    <x v="2"/>
    <n v="73778"/>
    <n v="129111"/>
    <n v="97358"/>
    <n v="170377"/>
    <n v="117092"/>
    <n v="204911"/>
    <n v="141934"/>
    <n v="248384"/>
    <n v="168830"/>
    <n v="295452"/>
    <n v="186200"/>
    <n v="325850"/>
    <n v="202529"/>
    <n v="354426"/>
  </r>
  <r>
    <n v="8"/>
    <s v="Region VIII -"/>
    <x v="39"/>
    <s v="MT"/>
    <x v="287"/>
    <n v="4"/>
    <x v="3"/>
    <n v="71951"/>
    <n v="115122"/>
    <n v="100732"/>
    <n v="161171"/>
    <n v="129512"/>
    <n v="207219"/>
    <n v="172683"/>
    <n v="276292"/>
    <n v="215853"/>
    <n v="345365"/>
    <n v="244634"/>
    <n v="391414"/>
    <n v="273414"/>
    <n v="437463"/>
  </r>
  <r>
    <n v="8"/>
    <s v="Region VIII -"/>
    <x v="39"/>
    <s v="MT"/>
    <x v="288"/>
    <n v="1"/>
    <x v="0"/>
    <n v="77852"/>
    <n v="136241"/>
    <n v="102448"/>
    <n v="179284"/>
    <n v="122838"/>
    <n v="214966"/>
    <n v="148029"/>
    <n v="259050"/>
    <n v="174435"/>
    <n v="305261"/>
    <n v="190701"/>
    <n v="333727"/>
    <n v="205243"/>
    <n v="359176"/>
  </r>
  <r>
    <n v="8"/>
    <s v="Region VIII -"/>
    <x v="39"/>
    <s v="MT"/>
    <x v="288"/>
    <n v="2"/>
    <x v="1"/>
    <n v="61301"/>
    <n v="107276"/>
    <n v="84683"/>
    <n v="148196"/>
    <n v="107412"/>
    <n v="187970"/>
    <n v="140290"/>
    <n v="245508"/>
    <n v="174889"/>
    <n v="306056"/>
    <n v="196886"/>
    <n v="344551"/>
    <n v="218578"/>
    <n v="382511"/>
  </r>
  <r>
    <n v="8"/>
    <s v="Region VIII -"/>
    <x v="39"/>
    <s v="MT"/>
    <x v="288"/>
    <n v="3"/>
    <x v="2"/>
    <n v="73575"/>
    <n v="128756"/>
    <n v="97036"/>
    <n v="169813"/>
    <n v="116624"/>
    <n v="204091"/>
    <n v="141224"/>
    <n v="247141"/>
    <n v="167931"/>
    <n v="293880"/>
    <n v="185178"/>
    <n v="324062"/>
    <n v="201377"/>
    <n v="352410"/>
  </r>
  <r>
    <n v="8"/>
    <s v="Region VIII -"/>
    <x v="39"/>
    <s v="MT"/>
    <x v="288"/>
    <n v="4"/>
    <x v="3"/>
    <n v="71609"/>
    <n v="114575"/>
    <n v="100253"/>
    <n v="160405"/>
    <n v="128897"/>
    <n v="206235"/>
    <n v="171862"/>
    <n v="274979"/>
    <n v="214828"/>
    <n v="343724"/>
    <n v="243471"/>
    <n v="389554"/>
    <n v="272115"/>
    <n v="435384"/>
  </r>
  <r>
    <n v="8"/>
    <s v="Region VIII -"/>
    <x v="39"/>
    <s v="MT"/>
    <x v="289"/>
    <n v="1"/>
    <x v="0"/>
    <n v="75723"/>
    <n v="132515"/>
    <n v="99666"/>
    <n v="174415"/>
    <n v="119531"/>
    <n v="209179"/>
    <n v="144094"/>
    <n v="252164"/>
    <n v="169809"/>
    <n v="297166"/>
    <n v="185647"/>
    <n v="324881"/>
    <n v="199807"/>
    <n v="349662"/>
  </r>
  <r>
    <n v="8"/>
    <s v="Region VIII -"/>
    <x v="39"/>
    <s v="MT"/>
    <x v="289"/>
    <n v="2"/>
    <x v="1"/>
    <n v="59558"/>
    <n v="104227"/>
    <n v="82267"/>
    <n v="143968"/>
    <n v="104336"/>
    <n v="182588"/>
    <n v="136250"/>
    <n v="238438"/>
    <n v="169849"/>
    <n v="297236"/>
    <n v="191202"/>
    <n v="334603"/>
    <n v="212255"/>
    <n v="371447"/>
  </r>
  <r>
    <n v="8"/>
    <s v="Region VIII -"/>
    <x v="39"/>
    <s v="MT"/>
    <x v="289"/>
    <n v="3"/>
    <x v="2"/>
    <n v="71535"/>
    <n v="125186"/>
    <n v="94366"/>
    <n v="165141"/>
    <n v="113446"/>
    <n v="198530"/>
    <n v="137430"/>
    <n v="240503"/>
    <n v="163441"/>
    <n v="286022"/>
    <n v="180239"/>
    <n v="315418"/>
    <n v="196021"/>
    <n v="343037"/>
  </r>
  <r>
    <n v="8"/>
    <s v="Region VIII -"/>
    <x v="39"/>
    <s v="MT"/>
    <x v="289"/>
    <n v="4"/>
    <x v="3"/>
    <n v="69679"/>
    <n v="111486"/>
    <n v="97550"/>
    <n v="156081"/>
    <n v="125422"/>
    <n v="200675"/>
    <n v="167229"/>
    <n v="267567"/>
    <n v="209037"/>
    <n v="334459"/>
    <n v="236908"/>
    <n v="379053"/>
    <n v="264780"/>
    <n v="423648"/>
  </r>
  <r>
    <n v="8"/>
    <s v="Region VIII -"/>
    <x v="39"/>
    <s v="MT"/>
    <x v="290"/>
    <n v="1"/>
    <x v="0"/>
    <n v="76474"/>
    <n v="133830"/>
    <n v="100687"/>
    <n v="176203"/>
    <n v="120806"/>
    <n v="211410"/>
    <n v="145716"/>
    <n v="255004"/>
    <n v="171741"/>
    <n v="300546"/>
    <n v="187763"/>
    <n v="328585"/>
    <n v="202090"/>
    <n v="353658"/>
  </r>
  <r>
    <n v="8"/>
    <s v="Region VIII -"/>
    <x v="39"/>
    <s v="MT"/>
    <x v="290"/>
    <n v="2"/>
    <x v="1"/>
    <n v="60036"/>
    <n v="105063"/>
    <n v="82913"/>
    <n v="145097"/>
    <n v="105135"/>
    <n v="183986"/>
    <n v="137255"/>
    <n v="240196"/>
    <n v="171095"/>
    <n v="299416"/>
    <n v="192586"/>
    <n v="337026"/>
    <n v="213772"/>
    <n v="374101"/>
  </r>
  <r>
    <n v="8"/>
    <s v="Region VIII -"/>
    <x v="39"/>
    <s v="MT"/>
    <x v="290"/>
    <n v="3"/>
    <x v="2"/>
    <n v="72197"/>
    <n v="126345"/>
    <n v="95275"/>
    <n v="166732"/>
    <n v="114592"/>
    <n v="200535"/>
    <n v="138911"/>
    <n v="243095"/>
    <n v="165237"/>
    <n v="289165"/>
    <n v="182240"/>
    <n v="318920"/>
    <n v="198224"/>
    <n v="346893"/>
  </r>
  <r>
    <n v="8"/>
    <s v="Region VIII -"/>
    <x v="39"/>
    <s v="MT"/>
    <x v="290"/>
    <n v="4"/>
    <x v="3"/>
    <n v="70418"/>
    <n v="112669"/>
    <n v="98585"/>
    <n v="157736"/>
    <n v="126752"/>
    <n v="202804"/>
    <n v="169003"/>
    <n v="270405"/>
    <n v="211254"/>
    <n v="338006"/>
    <n v="239421"/>
    <n v="383073"/>
    <n v="267588"/>
    <n v="428141"/>
  </r>
  <r>
    <n v="8"/>
    <s v="Region VIII -"/>
    <x v="40"/>
    <s v="ND"/>
    <x v="291"/>
    <n v="1"/>
    <x v="0"/>
    <n v="74511"/>
    <n v="130395"/>
    <n v="98395"/>
    <n v="172191"/>
    <n v="118495"/>
    <n v="207366"/>
    <n v="143688"/>
    <n v="251454"/>
    <n v="169522"/>
    <n v="296664"/>
    <n v="185376"/>
    <n v="324407"/>
    <n v="199574"/>
    <n v="349254"/>
  </r>
  <r>
    <n v="8"/>
    <s v="Region VIII -"/>
    <x v="40"/>
    <s v="ND"/>
    <x v="291"/>
    <n v="2"/>
    <x v="1"/>
    <n v="57493"/>
    <n v="100612"/>
    <n v="79269"/>
    <n v="138721"/>
    <n v="100344"/>
    <n v="175602"/>
    <n v="130653"/>
    <n v="228643"/>
    <n v="162808"/>
    <n v="284914"/>
    <n v="183098"/>
    <n v="320422"/>
    <n v="203060"/>
    <n v="355356"/>
  </r>
  <r>
    <n v="8"/>
    <s v="Region VIII -"/>
    <x v="40"/>
    <s v="ND"/>
    <x v="291"/>
    <n v="3"/>
    <x v="2"/>
    <n v="69923"/>
    <n v="122365"/>
    <n v="92588"/>
    <n v="162030"/>
    <n v="111828"/>
    <n v="195699"/>
    <n v="136387"/>
    <n v="238677"/>
    <n v="162545"/>
    <n v="284453"/>
    <n v="179450"/>
    <n v="314038"/>
    <n v="195426"/>
    <n v="341995"/>
  </r>
  <r>
    <n v="8"/>
    <s v="Region VIII -"/>
    <x v="40"/>
    <s v="ND"/>
    <x v="291"/>
    <n v="4"/>
    <x v="3"/>
    <n v="69033"/>
    <n v="110453"/>
    <n v="96647"/>
    <n v="154635"/>
    <n v="124260"/>
    <n v="198816"/>
    <n v="165680"/>
    <n v="265088"/>
    <n v="207100"/>
    <n v="331360"/>
    <n v="234713"/>
    <n v="375541"/>
    <n v="262327"/>
    <n v="419723"/>
  </r>
  <r>
    <n v="8"/>
    <s v="Region VIII -"/>
    <x v="40"/>
    <s v="ND"/>
    <x v="292"/>
    <n v="1"/>
    <x v="0"/>
    <n v="73134"/>
    <n v="127984"/>
    <n v="96634"/>
    <n v="169110"/>
    <n v="116463"/>
    <n v="203810"/>
    <n v="141376"/>
    <n v="247408"/>
    <n v="166828"/>
    <n v="291950"/>
    <n v="182438"/>
    <n v="319266"/>
    <n v="196421"/>
    <n v="343737"/>
  </r>
  <r>
    <n v="8"/>
    <s v="Region VIII -"/>
    <x v="40"/>
    <s v="ND"/>
    <x v="292"/>
    <n v="2"/>
    <x v="1"/>
    <n v="56228"/>
    <n v="98399"/>
    <n v="77499"/>
    <n v="135623"/>
    <n v="98067"/>
    <n v="171618"/>
    <n v="127618"/>
    <n v="223331"/>
    <n v="159014"/>
    <n v="278275"/>
    <n v="178798"/>
    <n v="312897"/>
    <n v="198255"/>
    <n v="346946"/>
  </r>
  <r>
    <n v="8"/>
    <s v="Region VIII -"/>
    <x v="40"/>
    <s v="ND"/>
    <x v="292"/>
    <n v="3"/>
    <x v="2"/>
    <n v="68545"/>
    <n v="119954"/>
    <n v="90828"/>
    <n v="158949"/>
    <n v="109796"/>
    <n v="192143"/>
    <n v="134074"/>
    <n v="234630"/>
    <n v="159851"/>
    <n v="279739"/>
    <n v="176512"/>
    <n v="308897"/>
    <n v="192273"/>
    <n v="336478"/>
  </r>
  <r>
    <n v="8"/>
    <s v="Region VIII -"/>
    <x v="40"/>
    <s v="ND"/>
    <x v="292"/>
    <n v="4"/>
    <x v="3"/>
    <n v="67842"/>
    <n v="108547"/>
    <n v="94979"/>
    <n v="151966"/>
    <n v="122116"/>
    <n v="195385"/>
    <n v="162821"/>
    <n v="260513"/>
    <n v="203526"/>
    <n v="325641"/>
    <n v="230663"/>
    <n v="369060"/>
    <n v="257800"/>
    <n v="412479"/>
  </r>
  <r>
    <n v="8"/>
    <s v="Region VIII -"/>
    <x v="40"/>
    <s v="ND"/>
    <x v="293"/>
    <n v="1"/>
    <x v="0"/>
    <n v="74595"/>
    <n v="130541"/>
    <n v="98471"/>
    <n v="172324"/>
    <n v="118535"/>
    <n v="207436"/>
    <n v="143648"/>
    <n v="251383"/>
    <n v="169454"/>
    <n v="296545"/>
    <n v="185297"/>
    <n v="324270"/>
    <n v="199483"/>
    <n v="349095"/>
  </r>
  <r>
    <n v="8"/>
    <s v="Region VIII -"/>
    <x v="40"/>
    <s v="ND"/>
    <x v="293"/>
    <n v="2"/>
    <x v="1"/>
    <n v="57675"/>
    <n v="100932"/>
    <n v="79537"/>
    <n v="139190"/>
    <n v="100703"/>
    <n v="176230"/>
    <n v="131163"/>
    <n v="229535"/>
    <n v="163450"/>
    <n v="286038"/>
    <n v="183840"/>
    <n v="321719"/>
    <n v="203904"/>
    <n v="356832"/>
  </r>
  <r>
    <n v="8"/>
    <s v="Region VIII -"/>
    <x v="40"/>
    <s v="ND"/>
    <x v="293"/>
    <n v="3"/>
    <x v="2"/>
    <n v="70051"/>
    <n v="122589"/>
    <n v="92721"/>
    <n v="162261"/>
    <n v="111932"/>
    <n v="195882"/>
    <n v="136417"/>
    <n v="238730"/>
    <n v="162544"/>
    <n v="284453"/>
    <n v="179429"/>
    <n v="314001"/>
    <n v="195375"/>
    <n v="341906"/>
  </r>
  <r>
    <n v="8"/>
    <s v="Region VIII -"/>
    <x v="40"/>
    <s v="ND"/>
    <x v="293"/>
    <n v="4"/>
    <x v="3"/>
    <n v="69061"/>
    <n v="110497"/>
    <n v="96685"/>
    <n v="154696"/>
    <n v="124310"/>
    <n v="198895"/>
    <n v="165746"/>
    <n v="265194"/>
    <n v="207183"/>
    <n v="331492"/>
    <n v="234807"/>
    <n v="375691"/>
    <n v="262431"/>
    <n v="419890"/>
  </r>
  <r>
    <n v="8"/>
    <s v="Region VIII -"/>
    <x v="41"/>
    <s v="SD"/>
    <x v="294"/>
    <n v="1"/>
    <x v="0"/>
    <n v="71423"/>
    <n v="124990"/>
    <n v="94232"/>
    <n v="164906"/>
    <n v="113355"/>
    <n v="198372"/>
    <n v="137238"/>
    <n v="240167"/>
    <n v="161863"/>
    <n v="283261"/>
    <n v="176990"/>
    <n v="309732"/>
    <n v="190530"/>
    <n v="333428"/>
  </r>
  <r>
    <n v="8"/>
    <s v="Region VIII -"/>
    <x v="41"/>
    <s v="SD"/>
    <x v="294"/>
    <n v="2"/>
    <x v="1"/>
    <n v="55399"/>
    <n v="96948"/>
    <n v="76421"/>
    <n v="133736"/>
    <n v="96788"/>
    <n v="169379"/>
    <n v="126125"/>
    <n v="220719"/>
    <n v="157183"/>
    <n v="275070"/>
    <n v="176820"/>
    <n v="309434"/>
    <n v="196150"/>
    <n v="343263"/>
  </r>
  <r>
    <n v="8"/>
    <s v="Region VIII -"/>
    <x v="41"/>
    <s v="SD"/>
    <x v="294"/>
    <n v="3"/>
    <x v="2"/>
    <n v="67146"/>
    <n v="117505"/>
    <n v="88820"/>
    <n v="155435"/>
    <n v="107141"/>
    <n v="187497"/>
    <n v="130433"/>
    <n v="228257"/>
    <n v="155360"/>
    <n v="271880"/>
    <n v="171467"/>
    <n v="300067"/>
    <n v="186664"/>
    <n v="326663"/>
  </r>
  <r>
    <n v="8"/>
    <s v="Region VIII -"/>
    <x v="41"/>
    <s v="SD"/>
    <x v="294"/>
    <n v="4"/>
    <x v="3"/>
    <n v="66050"/>
    <n v="105680"/>
    <n v="92470"/>
    <n v="147951"/>
    <n v="118889"/>
    <n v="190223"/>
    <n v="158519"/>
    <n v="253631"/>
    <n v="198149"/>
    <n v="317039"/>
    <n v="224569"/>
    <n v="359310"/>
    <n v="250989"/>
    <n v="401582"/>
  </r>
  <r>
    <n v="8"/>
    <s v="Region VIII -"/>
    <x v="41"/>
    <s v="SD"/>
    <x v="295"/>
    <n v="1"/>
    <x v="0"/>
    <n v="71506"/>
    <n v="125136"/>
    <n v="94308"/>
    <n v="165039"/>
    <n v="113395"/>
    <n v="198441"/>
    <n v="137197"/>
    <n v="240096"/>
    <n v="161795"/>
    <n v="283142"/>
    <n v="176911"/>
    <n v="309594"/>
    <n v="190440"/>
    <n v="333269"/>
  </r>
  <r>
    <n v="8"/>
    <s v="Region VIII -"/>
    <x v="41"/>
    <s v="SD"/>
    <x v="295"/>
    <n v="2"/>
    <x v="1"/>
    <n v="55581"/>
    <n v="97267"/>
    <n v="76688"/>
    <n v="134204"/>
    <n v="97147"/>
    <n v="170008"/>
    <n v="126635"/>
    <n v="221611"/>
    <n v="157825"/>
    <n v="276194"/>
    <n v="177561"/>
    <n v="310731"/>
    <n v="196994"/>
    <n v="344739"/>
  </r>
  <r>
    <n v="8"/>
    <s v="Region VIII -"/>
    <x v="41"/>
    <s v="SD"/>
    <x v="295"/>
    <n v="3"/>
    <x v="2"/>
    <n v="67274"/>
    <n v="117729"/>
    <n v="88952"/>
    <n v="155667"/>
    <n v="107246"/>
    <n v="187680"/>
    <n v="130463"/>
    <n v="228310"/>
    <n v="155360"/>
    <n v="271880"/>
    <n v="171446"/>
    <n v="300030"/>
    <n v="186614"/>
    <n v="326574"/>
  </r>
  <r>
    <n v="8"/>
    <s v="Region VIII -"/>
    <x v="41"/>
    <s v="SD"/>
    <x v="295"/>
    <n v="4"/>
    <x v="3"/>
    <n v="66077"/>
    <n v="105724"/>
    <n v="92508"/>
    <n v="148013"/>
    <n v="118939"/>
    <n v="190303"/>
    <n v="158586"/>
    <n v="253737"/>
    <n v="198232"/>
    <n v="317171"/>
    <n v="224663"/>
    <n v="359460"/>
    <n v="251094"/>
    <n v="401750"/>
  </r>
  <r>
    <n v="8"/>
    <s v="Region VIII -"/>
    <x v="41"/>
    <s v="SD"/>
    <x v="296"/>
    <n v="1"/>
    <x v="0"/>
    <n v="70963"/>
    <n v="124186"/>
    <n v="93645"/>
    <n v="163879"/>
    <n v="112678"/>
    <n v="197186"/>
    <n v="136467"/>
    <n v="238818"/>
    <n v="160965"/>
    <n v="281689"/>
    <n v="176010"/>
    <n v="308018"/>
    <n v="189479"/>
    <n v="331589"/>
  </r>
  <r>
    <n v="8"/>
    <s v="Region VIII -"/>
    <x v="41"/>
    <s v="SD"/>
    <x v="296"/>
    <n v="2"/>
    <x v="1"/>
    <n v="54977"/>
    <n v="96210"/>
    <n v="75830"/>
    <n v="132703"/>
    <n v="96029"/>
    <n v="168051"/>
    <n v="125114"/>
    <n v="218949"/>
    <n v="155918"/>
    <n v="272857"/>
    <n v="175386"/>
    <n v="306926"/>
    <n v="194548"/>
    <n v="340459"/>
  </r>
  <r>
    <n v="8"/>
    <s v="Region VIII -"/>
    <x v="41"/>
    <s v="SD"/>
    <x v="296"/>
    <n v="3"/>
    <x v="2"/>
    <n v="66687"/>
    <n v="116702"/>
    <n v="88233"/>
    <n v="154408"/>
    <n v="106464"/>
    <n v="186311"/>
    <n v="129662"/>
    <n v="226909"/>
    <n v="154462"/>
    <n v="270308"/>
    <n v="170488"/>
    <n v="298353"/>
    <n v="185613"/>
    <n v="324823"/>
  </r>
  <r>
    <n v="8"/>
    <s v="Region VIII -"/>
    <x v="41"/>
    <s v="SD"/>
    <x v="296"/>
    <n v="4"/>
    <x v="3"/>
    <n v="65653"/>
    <n v="105044"/>
    <n v="91914"/>
    <n v="147062"/>
    <n v="118175"/>
    <n v="189079"/>
    <n v="157566"/>
    <n v="252106"/>
    <n v="196958"/>
    <n v="315132"/>
    <n v="223219"/>
    <n v="357150"/>
    <n v="249480"/>
    <n v="399168"/>
  </r>
  <r>
    <n v="8"/>
    <s v="Region VIII -"/>
    <x v="42"/>
    <s v="UT "/>
    <x v="297"/>
    <n v="1"/>
    <x v="0"/>
    <n v="67818"/>
    <n v="118681"/>
    <n v="89330"/>
    <n v="156327"/>
    <n v="107238"/>
    <n v="187666"/>
    <n v="129452"/>
    <n v="226542"/>
    <n v="152595"/>
    <n v="267042"/>
    <n v="166836"/>
    <n v="291963"/>
    <n v="179574"/>
    <n v="314255"/>
  </r>
  <r>
    <n v="8"/>
    <s v="Region VIII -"/>
    <x v="42"/>
    <s v="UT "/>
    <x v="297"/>
    <n v="2"/>
    <x v="1"/>
    <n v="53106"/>
    <n v="92935"/>
    <n v="73324"/>
    <n v="128318"/>
    <n v="92954"/>
    <n v="162669"/>
    <n v="121305"/>
    <n v="212285"/>
    <n v="151206"/>
    <n v="264610"/>
    <n v="170177"/>
    <n v="297810"/>
    <n v="188873"/>
    <n v="330528"/>
  </r>
  <r>
    <n v="8"/>
    <s v="Region VIII -"/>
    <x v="42"/>
    <s v="UT "/>
    <x v="297"/>
    <n v="3"/>
    <x v="2"/>
    <n v="63969"/>
    <n v="111945"/>
    <n v="84459"/>
    <n v="147803"/>
    <n v="101645"/>
    <n v="177878"/>
    <n v="123327"/>
    <n v="215823"/>
    <n v="146742"/>
    <n v="256798"/>
    <n v="161866"/>
    <n v="283265"/>
    <n v="176094"/>
    <n v="308165"/>
  </r>
  <r>
    <n v="8"/>
    <s v="Region VIII -"/>
    <x v="42"/>
    <s v="UT "/>
    <x v="297"/>
    <n v="4"/>
    <x v="3"/>
    <n v="62504"/>
    <n v="100006"/>
    <n v="87506"/>
    <n v="140009"/>
    <n v="112507"/>
    <n v="180011"/>
    <n v="150010"/>
    <n v="240015"/>
    <n v="187512"/>
    <n v="300019"/>
    <n v="212513"/>
    <n v="340022"/>
    <n v="237515"/>
    <n v="380024"/>
  </r>
  <r>
    <n v="8"/>
    <s v="Region VIII -"/>
    <x v="42"/>
    <s v="UT "/>
    <x v="298"/>
    <n v="1"/>
    <x v="0"/>
    <n v="70922"/>
    <n v="124114"/>
    <n v="93438"/>
    <n v="163517"/>
    <n v="112200"/>
    <n v="196349"/>
    <n v="135494"/>
    <n v="237114"/>
    <n v="159728"/>
    <n v="279524"/>
    <n v="174637"/>
    <n v="305615"/>
    <n v="187974"/>
    <n v="328955"/>
  </r>
  <r>
    <n v="8"/>
    <s v="Region VIII -"/>
    <x v="42"/>
    <s v="UT "/>
    <x v="298"/>
    <n v="2"/>
    <x v="1"/>
    <n v="55469"/>
    <n v="97070"/>
    <n v="76578"/>
    <n v="134011"/>
    <n v="97067"/>
    <n v="169867"/>
    <n v="126649"/>
    <n v="221636"/>
    <n v="157863"/>
    <n v="276260"/>
    <n v="177659"/>
    <n v="310902"/>
    <n v="197164"/>
    <n v="345038"/>
  </r>
  <r>
    <n v="8"/>
    <s v="Region VIII -"/>
    <x v="42"/>
    <s v="UT "/>
    <x v="298"/>
    <n v="3"/>
    <x v="2"/>
    <n v="66868"/>
    <n v="117019"/>
    <n v="88308"/>
    <n v="154539"/>
    <n v="106309"/>
    <n v="186041"/>
    <n v="129043"/>
    <n v="225825"/>
    <n v="153563"/>
    <n v="268736"/>
    <n v="169402"/>
    <n v="296454"/>
    <n v="184310"/>
    <n v="322542"/>
  </r>
  <r>
    <n v="8"/>
    <s v="Region VIII -"/>
    <x v="42"/>
    <s v="UT "/>
    <x v="298"/>
    <n v="4"/>
    <x v="3"/>
    <n v="65394"/>
    <n v="104630"/>
    <n v="91551"/>
    <n v="146481"/>
    <n v="117708"/>
    <n v="188333"/>
    <n v="156944"/>
    <n v="251111"/>
    <n v="196181"/>
    <n v="313889"/>
    <n v="222338"/>
    <n v="355741"/>
    <n v="248495"/>
    <n v="397593"/>
  </r>
  <r>
    <n v="8"/>
    <s v="Region VIII -"/>
    <x v="42"/>
    <s v="UT "/>
    <x v="299"/>
    <n v="1"/>
    <x v="0"/>
    <n v="70577"/>
    <n v="123509"/>
    <n v="92969"/>
    <n v="162695"/>
    <n v="111614"/>
    <n v="195324"/>
    <n v="134748"/>
    <n v="235809"/>
    <n v="158840"/>
    <n v="277970"/>
    <n v="173665"/>
    <n v="303913"/>
    <n v="186925"/>
    <n v="327118"/>
  </r>
  <r>
    <n v="8"/>
    <s v="Region VIII -"/>
    <x v="42"/>
    <s v="UT "/>
    <x v="299"/>
    <n v="2"/>
    <x v="1"/>
    <n v="55249"/>
    <n v="96686"/>
    <n v="76281"/>
    <n v="133492"/>
    <n v="96699"/>
    <n v="169224"/>
    <n v="126188"/>
    <n v="220828"/>
    <n v="157290"/>
    <n v="275258"/>
    <n v="177022"/>
    <n v="309789"/>
    <n v="196467"/>
    <n v="343818"/>
  </r>
  <r>
    <n v="8"/>
    <s v="Region VIII -"/>
    <x v="42"/>
    <s v="UT "/>
    <x v="299"/>
    <n v="3"/>
    <x v="2"/>
    <n v="66564"/>
    <n v="116486"/>
    <n v="87890"/>
    <n v="153808"/>
    <n v="105783"/>
    <n v="185119"/>
    <n v="128362"/>
    <n v="224634"/>
    <n v="152738"/>
    <n v="267291"/>
    <n v="168483"/>
    <n v="294845"/>
    <n v="183297"/>
    <n v="320770"/>
  </r>
  <r>
    <n v="8"/>
    <s v="Region VIII -"/>
    <x v="42"/>
    <s v="UT "/>
    <x v="299"/>
    <n v="4"/>
    <x v="3"/>
    <n v="65054"/>
    <n v="104086"/>
    <n v="91075"/>
    <n v="145721"/>
    <n v="117097"/>
    <n v="187355"/>
    <n v="156129"/>
    <n v="249807"/>
    <n v="195162"/>
    <n v="312259"/>
    <n v="221183"/>
    <n v="353893"/>
    <n v="247205"/>
    <n v="395528"/>
  </r>
  <r>
    <n v="8"/>
    <s v="Region VIII -"/>
    <x v="43"/>
    <s v="WY"/>
    <x v="300"/>
    <n v="1"/>
    <x v="0"/>
    <n v="67935"/>
    <n v="118887"/>
    <n v="89565"/>
    <n v="156738"/>
    <n v="107641"/>
    <n v="188372"/>
    <n v="130148"/>
    <n v="227759"/>
    <n v="153463"/>
    <n v="268560"/>
    <n v="167795"/>
    <n v="293642"/>
    <n v="180621"/>
    <n v="316086"/>
  </r>
  <r>
    <n v="8"/>
    <s v="Region VIII -"/>
    <x v="43"/>
    <s v="WY"/>
    <x v="300"/>
    <n v="2"/>
    <x v="1"/>
    <n v="52922"/>
    <n v="92613"/>
    <n v="73034"/>
    <n v="127809"/>
    <n v="92538"/>
    <n v="161941"/>
    <n v="120667"/>
    <n v="211167"/>
    <n v="150394"/>
    <n v="263189"/>
    <n v="169219"/>
    <n v="296134"/>
    <n v="187761"/>
    <n v="328581"/>
  </r>
  <r>
    <n v="8"/>
    <s v="Region VIII -"/>
    <x v="43"/>
    <s v="WY"/>
    <x v="300"/>
    <n v="3"/>
    <x v="2"/>
    <n v="63963"/>
    <n v="111936"/>
    <n v="84538"/>
    <n v="147942"/>
    <n v="101869"/>
    <n v="178271"/>
    <n v="123828"/>
    <n v="216699"/>
    <n v="147422"/>
    <n v="257989"/>
    <n v="162666"/>
    <n v="284666"/>
    <n v="177030"/>
    <n v="309803"/>
  </r>
  <r>
    <n v="8"/>
    <s v="Region VIII -"/>
    <x v="43"/>
    <s v="WY"/>
    <x v="300"/>
    <n v="4"/>
    <x v="3"/>
    <n v="62729"/>
    <n v="100366"/>
    <n v="87820"/>
    <n v="140512"/>
    <n v="112912"/>
    <n v="180659"/>
    <n v="150549"/>
    <n v="240878"/>
    <n v="188186"/>
    <n v="301098"/>
    <n v="213277"/>
    <n v="341244"/>
    <n v="238369"/>
    <n v="381390"/>
  </r>
  <r>
    <n v="8"/>
    <s v="Region VIII -"/>
    <x v="43"/>
    <s v="WY"/>
    <x v="301"/>
    <n v="1"/>
    <x v="0"/>
    <n v="69886"/>
    <n v="122301"/>
    <n v="92029"/>
    <n v="161051"/>
    <n v="110442"/>
    <n v="193273"/>
    <n v="133256"/>
    <n v="233199"/>
    <n v="157065"/>
    <n v="274863"/>
    <n v="171719"/>
    <n v="300509"/>
    <n v="184826"/>
    <n v="323445"/>
  </r>
  <r>
    <n v="8"/>
    <s v="Region VIII -"/>
    <x v="43"/>
    <s v="WY"/>
    <x v="301"/>
    <n v="2"/>
    <x v="1"/>
    <n v="54810"/>
    <n v="95917"/>
    <n v="75688"/>
    <n v="132454"/>
    <n v="95965"/>
    <n v="167938"/>
    <n v="125264"/>
    <n v="219212"/>
    <n v="156145"/>
    <n v="273253"/>
    <n v="175750"/>
    <n v="307562"/>
    <n v="195073"/>
    <n v="341378"/>
  </r>
  <r>
    <n v="8"/>
    <s v="Region VIII -"/>
    <x v="43"/>
    <s v="WY"/>
    <x v="301"/>
    <n v="3"/>
    <x v="2"/>
    <n v="65955"/>
    <n v="115421"/>
    <n v="87055"/>
    <n v="152346"/>
    <n v="104730"/>
    <n v="183277"/>
    <n v="127001"/>
    <n v="222252"/>
    <n v="151087"/>
    <n v="264402"/>
    <n v="166643"/>
    <n v="291626"/>
    <n v="181272"/>
    <n v="317226"/>
  </r>
  <r>
    <n v="8"/>
    <s v="Region VIII -"/>
    <x v="43"/>
    <s v="WY"/>
    <x v="301"/>
    <n v="4"/>
    <x v="3"/>
    <n v="64375"/>
    <n v="102999"/>
    <n v="90124"/>
    <n v="144199"/>
    <n v="115874"/>
    <n v="185399"/>
    <n v="154499"/>
    <n v="247198"/>
    <n v="193124"/>
    <n v="308998"/>
    <n v="218874"/>
    <n v="350198"/>
    <n v="244623"/>
    <n v="391397"/>
  </r>
  <r>
    <n v="8"/>
    <s v="Region VIII -"/>
    <x v="43"/>
    <s v="WY"/>
    <x v="302"/>
    <n v="1"/>
    <x v="0"/>
    <n v="68850"/>
    <n v="120488"/>
    <n v="90621"/>
    <n v="158586"/>
    <n v="108684"/>
    <n v="190196"/>
    <n v="131019"/>
    <n v="229283"/>
    <n v="154401"/>
    <n v="270202"/>
    <n v="168802"/>
    <n v="295403"/>
    <n v="181677"/>
    <n v="317935"/>
  </r>
  <r>
    <n v="8"/>
    <s v="Region VIII -"/>
    <x v="43"/>
    <s v="WY"/>
    <x v="302"/>
    <n v="2"/>
    <x v="1"/>
    <n v="54151"/>
    <n v="94764"/>
    <n v="74798"/>
    <n v="130897"/>
    <n v="94863"/>
    <n v="166010"/>
    <n v="123879"/>
    <n v="216788"/>
    <n v="154427"/>
    <n v="270247"/>
    <n v="173841"/>
    <n v="304221"/>
    <n v="192982"/>
    <n v="337719"/>
  </r>
  <r>
    <n v="8"/>
    <s v="Region VIII -"/>
    <x v="43"/>
    <s v="WY"/>
    <x v="302"/>
    <n v="3"/>
    <x v="2"/>
    <n v="65042"/>
    <n v="113823"/>
    <n v="85801"/>
    <n v="150152"/>
    <n v="103150"/>
    <n v="180513"/>
    <n v="124959"/>
    <n v="218678"/>
    <n v="148610"/>
    <n v="260068"/>
    <n v="163884"/>
    <n v="286797"/>
    <n v="178235"/>
    <n v="311911"/>
  </r>
  <r>
    <n v="8"/>
    <s v="Region VIII -"/>
    <x v="43"/>
    <s v="WY"/>
    <x v="302"/>
    <n v="4"/>
    <x v="3"/>
    <n v="63356"/>
    <n v="101369"/>
    <n v="88698"/>
    <n v="141917"/>
    <n v="114040"/>
    <n v="182464"/>
    <n v="152054"/>
    <n v="243286"/>
    <n v="190067"/>
    <n v="304107"/>
    <n v="215409"/>
    <n v="344655"/>
    <n v="240751"/>
    <n v="385202"/>
  </r>
  <r>
    <n v="9"/>
    <s v="Region IX - West"/>
    <x v="44"/>
    <s v="AZ"/>
    <x v="303"/>
    <n v="1"/>
    <x v="0"/>
    <n v="71146"/>
    <n v="124506"/>
    <n v="93555"/>
    <n v="163721"/>
    <n v="112070"/>
    <n v="196123"/>
    <n v="134873"/>
    <n v="236027"/>
    <n v="158891"/>
    <n v="278059"/>
    <n v="173699"/>
    <n v="303972"/>
    <n v="186932"/>
    <n v="327131"/>
  </r>
  <r>
    <n v="9"/>
    <s v="Region IX - West"/>
    <x v="44"/>
    <s v="AZ"/>
    <x v="303"/>
    <n v="2"/>
    <x v="1"/>
    <n v="56259"/>
    <n v="98453"/>
    <n v="77749"/>
    <n v="136061"/>
    <n v="98657"/>
    <n v="172650"/>
    <n v="128938"/>
    <n v="225641"/>
    <n v="160751"/>
    <n v="281314"/>
    <n v="181008"/>
    <n v="316763"/>
    <n v="200992"/>
    <n v="351736"/>
  </r>
  <r>
    <n v="9"/>
    <s v="Region IX - West"/>
    <x v="44"/>
    <s v="AZ"/>
    <x v="303"/>
    <n v="3"/>
    <x v="2"/>
    <n v="67338"/>
    <n v="117841"/>
    <n v="88736"/>
    <n v="155287"/>
    <n v="106537"/>
    <n v="186439"/>
    <n v="128813"/>
    <n v="225423"/>
    <n v="153100"/>
    <n v="267925"/>
    <n v="168781"/>
    <n v="295367"/>
    <n v="183489"/>
    <n v="321106"/>
  </r>
  <r>
    <n v="9"/>
    <s v="Region IX - West"/>
    <x v="44"/>
    <s v="AZ"/>
    <x v="303"/>
    <n v="4"/>
    <x v="3"/>
    <n v="65341"/>
    <n v="104546"/>
    <n v="91478"/>
    <n v="146364"/>
    <n v="117614"/>
    <n v="188183"/>
    <n v="156819"/>
    <n v="250910"/>
    <n v="196024"/>
    <n v="313638"/>
    <n v="222160"/>
    <n v="355456"/>
    <n v="248297"/>
    <n v="397275"/>
  </r>
  <r>
    <n v="9"/>
    <s v="Region IX - West"/>
    <x v="44"/>
    <s v="AZ"/>
    <x v="304"/>
    <n v="1"/>
    <x v="0"/>
    <n v="74023"/>
    <n v="129540"/>
    <n v="97429"/>
    <n v="170501"/>
    <n v="116850"/>
    <n v="204487"/>
    <n v="140864"/>
    <n v="246512"/>
    <n v="166004"/>
    <n v="290506"/>
    <n v="181486"/>
    <n v="317601"/>
    <n v="195329"/>
    <n v="341826"/>
  </r>
  <r>
    <n v="9"/>
    <s v="Region IX - West"/>
    <x v="44"/>
    <s v="AZ"/>
    <x v="304"/>
    <n v="2"/>
    <x v="1"/>
    <n v="58218"/>
    <n v="101881"/>
    <n v="80416"/>
    <n v="140727"/>
    <n v="101987"/>
    <n v="178477"/>
    <n v="133182"/>
    <n v="233068"/>
    <n v="166023"/>
    <n v="290541"/>
    <n v="186895"/>
    <n v="327066"/>
    <n v="207473"/>
    <n v="363078"/>
  </r>
  <r>
    <n v="9"/>
    <s v="Region IX - West"/>
    <x v="44"/>
    <s v="AZ"/>
    <x v="304"/>
    <n v="3"/>
    <x v="2"/>
    <n v="69928"/>
    <n v="122373"/>
    <n v="92247"/>
    <n v="161432"/>
    <n v="110899"/>
    <n v="194074"/>
    <n v="134348"/>
    <n v="235109"/>
    <n v="159777"/>
    <n v="279609"/>
    <n v="176198"/>
    <n v="308347"/>
    <n v="191628"/>
    <n v="335348"/>
  </r>
  <r>
    <n v="9"/>
    <s v="Region IX - West"/>
    <x v="44"/>
    <s v="AZ"/>
    <x v="304"/>
    <n v="4"/>
    <x v="3"/>
    <n v="68116"/>
    <n v="108985"/>
    <n v="95362"/>
    <n v="152579"/>
    <n v="122608"/>
    <n v="196174"/>
    <n v="163478"/>
    <n v="261565"/>
    <n v="204347"/>
    <n v="326956"/>
    <n v="231594"/>
    <n v="370550"/>
    <n v="258840"/>
    <n v="414144"/>
  </r>
  <r>
    <n v="9"/>
    <s v="Region IX - West"/>
    <x v="44"/>
    <s v="AZ"/>
    <x v="305"/>
    <n v="1"/>
    <x v="0"/>
    <n v="71264"/>
    <n v="124712"/>
    <n v="93790"/>
    <n v="164132"/>
    <n v="112474"/>
    <n v="196829"/>
    <n v="135569"/>
    <n v="237245"/>
    <n v="159758"/>
    <n v="279577"/>
    <n v="174658"/>
    <n v="305651"/>
    <n v="187979"/>
    <n v="328962"/>
  </r>
  <r>
    <n v="9"/>
    <s v="Region IX - West"/>
    <x v="44"/>
    <s v="AZ"/>
    <x v="305"/>
    <n v="2"/>
    <x v="1"/>
    <n v="56075"/>
    <n v="98130"/>
    <n v="77459"/>
    <n v="135553"/>
    <n v="98241"/>
    <n v="171922"/>
    <n v="128299"/>
    <n v="224524"/>
    <n v="159939"/>
    <n v="279893"/>
    <n v="180050"/>
    <n v="315087"/>
    <n v="199879"/>
    <n v="349789"/>
  </r>
  <r>
    <n v="9"/>
    <s v="Region IX - West"/>
    <x v="44"/>
    <s v="AZ"/>
    <x v="305"/>
    <n v="3"/>
    <x v="2"/>
    <n v="67333"/>
    <n v="117832"/>
    <n v="88815"/>
    <n v="155427"/>
    <n v="106762"/>
    <n v="186833"/>
    <n v="129313"/>
    <n v="226298"/>
    <n v="153781"/>
    <n v="269116"/>
    <n v="169581"/>
    <n v="296767"/>
    <n v="184425"/>
    <n v="322744"/>
  </r>
  <r>
    <n v="9"/>
    <s v="Region IX - West"/>
    <x v="44"/>
    <s v="AZ"/>
    <x v="305"/>
    <n v="4"/>
    <x v="3"/>
    <n v="65566"/>
    <n v="104905"/>
    <n v="91792"/>
    <n v="146868"/>
    <n v="118019"/>
    <n v="188830"/>
    <n v="157358"/>
    <n v="251773"/>
    <n v="196698"/>
    <n v="314716"/>
    <n v="222924"/>
    <n v="356679"/>
    <n v="249150"/>
    <n v="398641"/>
  </r>
  <r>
    <n v="9"/>
    <s v="Region IX - West"/>
    <x v="44"/>
    <s v="AZ"/>
    <x v="306"/>
    <n v="1"/>
    <x v="0"/>
    <n v="72296"/>
    <n v="126518"/>
    <n v="95081"/>
    <n v="166392"/>
    <n v="113920"/>
    <n v="199359"/>
    <n v="137135"/>
    <n v="239986"/>
    <n v="161565"/>
    <n v="282738"/>
    <n v="176623"/>
    <n v="309090"/>
    <n v="190082"/>
    <n v="332643"/>
  </r>
  <r>
    <n v="9"/>
    <s v="Region IX - West"/>
    <x v="44"/>
    <s v="AZ"/>
    <x v="306"/>
    <n v="2"/>
    <x v="1"/>
    <n v="57120"/>
    <n v="99959"/>
    <n v="78933"/>
    <n v="138132"/>
    <n v="100150"/>
    <n v="175263"/>
    <n v="130873"/>
    <n v="229028"/>
    <n v="163160"/>
    <n v="285531"/>
    <n v="183713"/>
    <n v="321498"/>
    <n v="203988"/>
    <n v="356979"/>
  </r>
  <r>
    <n v="9"/>
    <s v="Region IX - West"/>
    <x v="44"/>
    <s v="AZ"/>
    <x v="306"/>
    <n v="3"/>
    <x v="2"/>
    <n v="68406"/>
    <n v="119710"/>
    <n v="90158"/>
    <n v="157777"/>
    <n v="108267"/>
    <n v="189467"/>
    <n v="130945"/>
    <n v="229154"/>
    <n v="155649"/>
    <n v="272386"/>
    <n v="171600"/>
    <n v="300299"/>
    <n v="186565"/>
    <n v="326489"/>
  </r>
  <r>
    <n v="9"/>
    <s v="Region IX - West"/>
    <x v="44"/>
    <s v="AZ"/>
    <x v="306"/>
    <n v="4"/>
    <x v="3"/>
    <n v="66418"/>
    <n v="106268"/>
    <n v="92985"/>
    <n v="148775"/>
    <n v="119552"/>
    <n v="191283"/>
    <n v="159402"/>
    <n v="255044"/>
    <n v="199253"/>
    <n v="318805"/>
    <n v="225820"/>
    <n v="361312"/>
    <n v="252387"/>
    <n v="403819"/>
  </r>
  <r>
    <n v="9"/>
    <s v="Region IX - West"/>
    <x v="44"/>
    <s v="AZ"/>
    <x v="307"/>
    <n v="1"/>
    <x v="0"/>
    <n v="71032"/>
    <n v="124307"/>
    <n v="93438"/>
    <n v="163516"/>
    <n v="111979"/>
    <n v="195963"/>
    <n v="134848"/>
    <n v="235984"/>
    <n v="158881"/>
    <n v="278041"/>
    <n v="173692"/>
    <n v="303961"/>
    <n v="186930"/>
    <n v="327128"/>
  </r>
  <r>
    <n v="9"/>
    <s v="Region IX - West"/>
    <x v="44"/>
    <s v="AZ"/>
    <x v="307"/>
    <n v="2"/>
    <x v="1"/>
    <n v="56057"/>
    <n v="98099"/>
    <n v="77456"/>
    <n v="135547"/>
    <n v="98266"/>
    <n v="171965"/>
    <n v="128388"/>
    <n v="224679"/>
    <n v="160058"/>
    <n v="280102"/>
    <n v="180210"/>
    <n v="315368"/>
    <n v="200087"/>
    <n v="350152"/>
  </r>
  <r>
    <n v="9"/>
    <s v="Region IX - West"/>
    <x v="44"/>
    <s v="AZ"/>
    <x v="307"/>
    <n v="3"/>
    <x v="2"/>
    <n v="67183"/>
    <n v="117570"/>
    <n v="88567"/>
    <n v="154991"/>
    <n v="106386"/>
    <n v="186175"/>
    <n v="128723"/>
    <n v="225265"/>
    <n v="153027"/>
    <n v="267798"/>
    <n v="168721"/>
    <n v="295262"/>
    <n v="183451"/>
    <n v="321039"/>
  </r>
  <r>
    <n v="9"/>
    <s v="Region IX - West"/>
    <x v="44"/>
    <s v="AZ"/>
    <x v="307"/>
    <n v="4"/>
    <x v="3"/>
    <n v="65284"/>
    <n v="104454"/>
    <n v="91397"/>
    <n v="146236"/>
    <n v="117511"/>
    <n v="188017"/>
    <n v="156681"/>
    <n v="250690"/>
    <n v="195851"/>
    <n v="313362"/>
    <n v="221965"/>
    <n v="355144"/>
    <n v="248078"/>
    <n v="396925"/>
  </r>
  <r>
    <n v="9"/>
    <s v="Region IX - West"/>
    <x v="44"/>
    <s v="AZ"/>
    <x v="308"/>
    <n v="1"/>
    <x v="0"/>
    <n v="71032"/>
    <n v="124307"/>
    <n v="93438"/>
    <n v="163516"/>
    <n v="111979"/>
    <n v="195963"/>
    <n v="134848"/>
    <n v="235984"/>
    <n v="158881"/>
    <n v="278041"/>
    <n v="173692"/>
    <n v="303961"/>
    <n v="186930"/>
    <n v="327128"/>
  </r>
  <r>
    <n v="9"/>
    <s v="Region IX - West"/>
    <x v="44"/>
    <s v="AZ"/>
    <x v="308"/>
    <n v="2"/>
    <x v="1"/>
    <n v="56057"/>
    <n v="98099"/>
    <n v="77456"/>
    <n v="135547"/>
    <n v="98266"/>
    <n v="171965"/>
    <n v="128388"/>
    <n v="224679"/>
    <n v="160058"/>
    <n v="280102"/>
    <n v="180210"/>
    <n v="315368"/>
    <n v="200087"/>
    <n v="350152"/>
  </r>
  <r>
    <n v="9"/>
    <s v="Region IX - West"/>
    <x v="44"/>
    <s v="AZ"/>
    <x v="308"/>
    <n v="3"/>
    <x v="2"/>
    <n v="67183"/>
    <n v="117570"/>
    <n v="88567"/>
    <n v="154991"/>
    <n v="106386"/>
    <n v="186175"/>
    <n v="128723"/>
    <n v="225265"/>
    <n v="153027"/>
    <n v="267798"/>
    <n v="168721"/>
    <n v="295262"/>
    <n v="183451"/>
    <n v="321039"/>
  </r>
  <r>
    <n v="9"/>
    <s v="Region IX - West"/>
    <x v="44"/>
    <s v="AZ"/>
    <x v="308"/>
    <n v="4"/>
    <x v="3"/>
    <n v="65284"/>
    <n v="104454"/>
    <n v="91397"/>
    <n v="146236"/>
    <n v="117511"/>
    <n v="188017"/>
    <n v="156681"/>
    <n v="250690"/>
    <n v="195851"/>
    <n v="313362"/>
    <n v="221965"/>
    <n v="355144"/>
    <n v="248078"/>
    <n v="396925"/>
  </r>
  <r>
    <n v="9"/>
    <s v="Region IX - West"/>
    <x v="44"/>
    <s v="AZ"/>
    <x v="309"/>
    <n v="1"/>
    <x v="0"/>
    <n v="72296"/>
    <n v="126518"/>
    <n v="95081"/>
    <n v="166392"/>
    <n v="113920"/>
    <n v="199359"/>
    <n v="137135"/>
    <n v="239986"/>
    <n v="161565"/>
    <n v="282738"/>
    <n v="176623"/>
    <n v="309090"/>
    <n v="190082"/>
    <n v="332643"/>
  </r>
  <r>
    <n v="9"/>
    <s v="Region IX - West"/>
    <x v="44"/>
    <s v="AZ"/>
    <x v="309"/>
    <n v="2"/>
    <x v="1"/>
    <n v="57120"/>
    <n v="99959"/>
    <n v="78933"/>
    <n v="138132"/>
    <n v="100150"/>
    <n v="175263"/>
    <n v="130873"/>
    <n v="229028"/>
    <n v="163160"/>
    <n v="285531"/>
    <n v="183713"/>
    <n v="321498"/>
    <n v="203988"/>
    <n v="356979"/>
  </r>
  <r>
    <n v="9"/>
    <s v="Region IX - West"/>
    <x v="44"/>
    <s v="AZ"/>
    <x v="309"/>
    <n v="3"/>
    <x v="2"/>
    <n v="68406"/>
    <n v="119710"/>
    <n v="90158"/>
    <n v="157777"/>
    <n v="108267"/>
    <n v="189467"/>
    <n v="130945"/>
    <n v="229154"/>
    <n v="155649"/>
    <n v="272386"/>
    <n v="171600"/>
    <n v="300299"/>
    <n v="186565"/>
    <n v="326489"/>
  </r>
  <r>
    <n v="9"/>
    <s v="Region IX - West"/>
    <x v="44"/>
    <s v="AZ"/>
    <x v="309"/>
    <n v="4"/>
    <x v="3"/>
    <n v="66418"/>
    <n v="106268"/>
    <n v="92985"/>
    <n v="148775"/>
    <n v="119552"/>
    <n v="191283"/>
    <n v="159402"/>
    <n v="255044"/>
    <n v="199253"/>
    <n v="318805"/>
    <n v="225820"/>
    <n v="361312"/>
    <n v="252387"/>
    <n v="403819"/>
  </r>
  <r>
    <n v="9"/>
    <s v="Region IX - West"/>
    <x v="45"/>
    <s v="CA"/>
    <x v="310"/>
    <n v="1"/>
    <x v="0"/>
    <n v="87582"/>
    <n v="153268"/>
    <n v="115153"/>
    <n v="201519"/>
    <n v="137923"/>
    <n v="241365"/>
    <n v="165950"/>
    <n v="290412"/>
    <n v="195494"/>
    <n v="342114"/>
    <n v="213711"/>
    <n v="373993"/>
    <n v="229990"/>
    <n v="402482"/>
  </r>
  <r>
    <n v="9"/>
    <s v="Region IX - West"/>
    <x v="45"/>
    <s v="CA"/>
    <x v="310"/>
    <n v="2"/>
    <x v="1"/>
    <n v="69302"/>
    <n v="121279"/>
    <n v="95782"/>
    <n v="167618"/>
    <n v="121546"/>
    <n v="212706"/>
    <n v="158869"/>
    <n v="278020"/>
    <n v="198069"/>
    <n v="346621"/>
    <n v="223036"/>
    <n v="390313"/>
    <n v="247669"/>
    <n v="433421"/>
  </r>
  <r>
    <n v="9"/>
    <s v="Region IX - West"/>
    <x v="45"/>
    <s v="CA"/>
    <x v="310"/>
    <n v="3"/>
    <x v="2"/>
    <n v="82914"/>
    <n v="145099"/>
    <n v="109246"/>
    <n v="191180"/>
    <n v="131140"/>
    <n v="229494"/>
    <n v="158521"/>
    <n v="277412"/>
    <n v="188395"/>
    <n v="329691"/>
    <n v="207682"/>
    <n v="363444"/>
    <n v="225770"/>
    <n v="395097"/>
  </r>
  <r>
    <n v="9"/>
    <s v="Region IX - West"/>
    <x v="45"/>
    <s v="CA"/>
    <x v="310"/>
    <n v="4"/>
    <x v="3"/>
    <n v="80416"/>
    <n v="128665"/>
    <n v="112582"/>
    <n v="180132"/>
    <n v="144749"/>
    <n v="231598"/>
    <n v="192998"/>
    <n v="308797"/>
    <n v="241248"/>
    <n v="385996"/>
    <n v="273414"/>
    <n v="437463"/>
    <n v="305581"/>
    <n v="488929"/>
  </r>
  <r>
    <n v="9"/>
    <s v="Region IX - West"/>
    <x v="45"/>
    <s v="CA"/>
    <x v="311"/>
    <n v="1"/>
    <x v="0"/>
    <n v="89422"/>
    <n v="156489"/>
    <n v="117619"/>
    <n v="205833"/>
    <n v="140944"/>
    <n v="246652"/>
    <n v="169703"/>
    <n v="296981"/>
    <n v="199943"/>
    <n v="349900"/>
    <n v="218580"/>
    <n v="382516"/>
    <n v="235239"/>
    <n v="411668"/>
  </r>
  <r>
    <n v="9"/>
    <s v="Region IX - West"/>
    <x v="45"/>
    <s v="CA"/>
    <x v="311"/>
    <n v="2"/>
    <x v="1"/>
    <n v="70602"/>
    <n v="123554"/>
    <n v="97558"/>
    <n v="170727"/>
    <n v="123774"/>
    <n v="216605"/>
    <n v="161727"/>
    <n v="283023"/>
    <n v="201624"/>
    <n v="352842"/>
    <n v="227015"/>
    <n v="397275"/>
    <n v="252059"/>
    <n v="441104"/>
  </r>
  <r>
    <n v="9"/>
    <s v="Region IX - West"/>
    <x v="45"/>
    <s v="CA"/>
    <x v="311"/>
    <n v="3"/>
    <x v="2"/>
    <n v="84590"/>
    <n v="148033"/>
    <n v="111504"/>
    <n v="195132"/>
    <n v="133923"/>
    <n v="234365"/>
    <n v="162015"/>
    <n v="283525"/>
    <n v="192595"/>
    <n v="337041"/>
    <n v="212341"/>
    <n v="371596"/>
    <n v="230871"/>
    <n v="404024"/>
  </r>
  <r>
    <n v="9"/>
    <s v="Region IX - West"/>
    <x v="45"/>
    <s v="CA"/>
    <x v="311"/>
    <n v="4"/>
    <x v="3"/>
    <n v="82172"/>
    <n v="131475"/>
    <n v="115040"/>
    <n v="184064"/>
    <n v="147909"/>
    <n v="236654"/>
    <n v="197212"/>
    <n v="315539"/>
    <n v="246515"/>
    <n v="394424"/>
    <n v="279383"/>
    <n v="447014"/>
    <n v="312252"/>
    <n v="499603"/>
  </r>
  <r>
    <n v="9"/>
    <s v="Region IX - West"/>
    <x v="45"/>
    <s v="CA"/>
    <x v="312"/>
    <n v="1"/>
    <x v="0"/>
    <n v="87927"/>
    <n v="153873"/>
    <n v="115623"/>
    <n v="202340"/>
    <n v="138509"/>
    <n v="242390"/>
    <n v="166695"/>
    <n v="291717"/>
    <n v="196382"/>
    <n v="343668"/>
    <n v="214683"/>
    <n v="375696"/>
    <n v="231039"/>
    <n v="404319"/>
  </r>
  <r>
    <n v="9"/>
    <s v="Region IX - West"/>
    <x v="45"/>
    <s v="CA"/>
    <x v="312"/>
    <n v="2"/>
    <x v="1"/>
    <n v="69522"/>
    <n v="121663"/>
    <n v="96078"/>
    <n v="168137"/>
    <n v="121914"/>
    <n v="213349"/>
    <n v="159331"/>
    <n v="278828"/>
    <n v="198642"/>
    <n v="347623"/>
    <n v="223672"/>
    <n v="391427"/>
    <n v="248366"/>
    <n v="434641"/>
  </r>
  <r>
    <n v="9"/>
    <s v="Region IX - West"/>
    <x v="45"/>
    <s v="CA"/>
    <x v="312"/>
    <n v="3"/>
    <x v="2"/>
    <n v="83218"/>
    <n v="145632"/>
    <n v="109664"/>
    <n v="191912"/>
    <n v="131666"/>
    <n v="230416"/>
    <n v="159202"/>
    <n v="278603"/>
    <n v="189221"/>
    <n v="331136"/>
    <n v="208602"/>
    <n v="365054"/>
    <n v="226782"/>
    <n v="396869"/>
  </r>
  <r>
    <n v="9"/>
    <s v="Region IX - West"/>
    <x v="45"/>
    <s v="CA"/>
    <x v="312"/>
    <n v="4"/>
    <x v="3"/>
    <n v="80756"/>
    <n v="129209"/>
    <n v="113058"/>
    <n v="180892"/>
    <n v="145360"/>
    <n v="232576"/>
    <n v="193813"/>
    <n v="310101"/>
    <n v="242267"/>
    <n v="387627"/>
    <n v="274569"/>
    <n v="439310"/>
    <n v="306871"/>
    <n v="490994"/>
  </r>
  <r>
    <n v="9"/>
    <s v="Region IX - West"/>
    <x v="45"/>
    <s v="CA"/>
    <x v="313"/>
    <n v="1"/>
    <x v="0"/>
    <n v="88963"/>
    <n v="155686"/>
    <n v="117032"/>
    <n v="204806"/>
    <n v="140267"/>
    <n v="245467"/>
    <n v="168933"/>
    <n v="295632"/>
    <n v="199045"/>
    <n v="348329"/>
    <n v="217601"/>
    <n v="380802"/>
    <n v="234188"/>
    <n v="409829"/>
  </r>
  <r>
    <n v="9"/>
    <s v="Region IX - West"/>
    <x v="45"/>
    <s v="CA"/>
    <x v="313"/>
    <n v="2"/>
    <x v="1"/>
    <n v="70181"/>
    <n v="122817"/>
    <n v="96968"/>
    <n v="169694"/>
    <n v="123016"/>
    <n v="215277"/>
    <n v="160716"/>
    <n v="281252"/>
    <n v="200359"/>
    <n v="350629"/>
    <n v="225581"/>
    <n v="394767"/>
    <n v="250457"/>
    <n v="438300"/>
  </r>
  <r>
    <n v="9"/>
    <s v="Region IX - West"/>
    <x v="45"/>
    <s v="CA"/>
    <x v="313"/>
    <n v="3"/>
    <x v="2"/>
    <n v="84131"/>
    <n v="147229"/>
    <n v="110917"/>
    <n v="194105"/>
    <n v="133246"/>
    <n v="233180"/>
    <n v="161244"/>
    <n v="282177"/>
    <n v="191697"/>
    <n v="335470"/>
    <n v="211361"/>
    <n v="369882"/>
    <n v="229820"/>
    <n v="402185"/>
  </r>
  <r>
    <n v="9"/>
    <s v="Region IX - West"/>
    <x v="45"/>
    <s v="CA"/>
    <x v="313"/>
    <n v="4"/>
    <x v="3"/>
    <n v="81774"/>
    <n v="130839"/>
    <n v="114484"/>
    <n v="183175"/>
    <n v="147194"/>
    <n v="235511"/>
    <n v="196259"/>
    <n v="314014"/>
    <n v="245323"/>
    <n v="392518"/>
    <n v="278033"/>
    <n v="444853"/>
    <n v="310743"/>
    <n v="497189"/>
  </r>
  <r>
    <n v="9"/>
    <s v="Region IX - West"/>
    <x v="45"/>
    <s v="CA"/>
    <x v="314"/>
    <n v="1"/>
    <x v="0"/>
    <n v="89540"/>
    <n v="156695"/>
    <n v="117854"/>
    <n v="206244"/>
    <n v="141347"/>
    <n v="247358"/>
    <n v="170399"/>
    <n v="298199"/>
    <n v="200810"/>
    <n v="351418"/>
    <n v="219539"/>
    <n v="384194"/>
    <n v="236285"/>
    <n v="413499"/>
  </r>
  <r>
    <n v="9"/>
    <s v="Region IX - West"/>
    <x v="45"/>
    <s v="CA"/>
    <x v="314"/>
    <n v="2"/>
    <x v="1"/>
    <n v="70418"/>
    <n v="123232"/>
    <n v="97267"/>
    <n v="170218"/>
    <n v="123359"/>
    <n v="215878"/>
    <n v="161089"/>
    <n v="281906"/>
    <n v="200812"/>
    <n v="351422"/>
    <n v="226057"/>
    <n v="395599"/>
    <n v="250947"/>
    <n v="439157"/>
  </r>
  <r>
    <n v="9"/>
    <s v="Region IX - West"/>
    <x v="45"/>
    <s v="CA"/>
    <x v="314"/>
    <n v="3"/>
    <x v="2"/>
    <n v="84585"/>
    <n v="148024"/>
    <n v="111584"/>
    <n v="195271"/>
    <n v="134148"/>
    <n v="234759"/>
    <n v="162515"/>
    <n v="284401"/>
    <n v="193276"/>
    <n v="338233"/>
    <n v="213141"/>
    <n v="372997"/>
    <n v="231806"/>
    <n v="405661"/>
  </r>
  <r>
    <n v="9"/>
    <s v="Region IX - West"/>
    <x v="45"/>
    <s v="CA"/>
    <x v="314"/>
    <n v="4"/>
    <x v="3"/>
    <n v="82396"/>
    <n v="131834"/>
    <n v="115355"/>
    <n v="184568"/>
    <n v="148313"/>
    <n v="237301"/>
    <n v="197751"/>
    <n v="316402"/>
    <n v="247189"/>
    <n v="395502"/>
    <n v="280147"/>
    <n v="448236"/>
    <n v="313106"/>
    <n v="500970"/>
  </r>
  <r>
    <n v="9"/>
    <s v="Region IX - West"/>
    <x v="45"/>
    <s v="CA"/>
    <x v="315"/>
    <n v="1"/>
    <x v="0"/>
    <n v="87699"/>
    <n v="153474"/>
    <n v="115389"/>
    <n v="201930"/>
    <n v="138326"/>
    <n v="242070"/>
    <n v="166645"/>
    <n v="291629"/>
    <n v="196361"/>
    <n v="343632"/>
    <n v="214670"/>
    <n v="375672"/>
    <n v="231036"/>
    <n v="404314"/>
  </r>
  <r>
    <n v="9"/>
    <s v="Region IX - West"/>
    <x v="45"/>
    <s v="CA"/>
    <x v="315"/>
    <n v="2"/>
    <x v="1"/>
    <n v="69118"/>
    <n v="120957"/>
    <n v="95491"/>
    <n v="167109"/>
    <n v="121131"/>
    <n v="211979"/>
    <n v="158230"/>
    <n v="276903"/>
    <n v="197257"/>
    <n v="345200"/>
    <n v="222078"/>
    <n v="388637"/>
    <n v="246556"/>
    <n v="431474"/>
  </r>
  <r>
    <n v="9"/>
    <s v="Region IX - West"/>
    <x v="45"/>
    <s v="CA"/>
    <x v="315"/>
    <n v="3"/>
    <x v="2"/>
    <n v="82908"/>
    <n v="145090"/>
    <n v="109326"/>
    <n v="191320"/>
    <n v="131364"/>
    <n v="229888"/>
    <n v="159022"/>
    <n v="278288"/>
    <n v="189076"/>
    <n v="330882"/>
    <n v="208483"/>
    <n v="364845"/>
    <n v="226705"/>
    <n v="396735"/>
  </r>
  <r>
    <n v="9"/>
    <s v="Region IX - West"/>
    <x v="45"/>
    <s v="CA"/>
    <x v="315"/>
    <n v="4"/>
    <x v="3"/>
    <n v="80641"/>
    <n v="129025"/>
    <n v="112897"/>
    <n v="180635"/>
    <n v="145153"/>
    <n v="232245"/>
    <n v="193538"/>
    <n v="309660"/>
    <n v="241922"/>
    <n v="387075"/>
    <n v="274178"/>
    <n v="438685"/>
    <n v="306434"/>
    <n v="490295"/>
  </r>
  <r>
    <n v="9"/>
    <s v="Region IX - West"/>
    <x v="45"/>
    <s v="CA"/>
    <x v="316"/>
    <n v="1"/>
    <x v="0"/>
    <n v="94826"/>
    <n v="165946"/>
    <n v="124779"/>
    <n v="218364"/>
    <n v="149605"/>
    <n v="261808"/>
    <n v="180269"/>
    <n v="315471"/>
    <n v="212423"/>
    <n v="371740"/>
    <n v="232231"/>
    <n v="406404"/>
    <n v="249939"/>
    <n v="437393"/>
  </r>
  <r>
    <n v="9"/>
    <s v="Region IX - West"/>
    <x v="45"/>
    <s v="CA"/>
    <x v="316"/>
    <n v="2"/>
    <x v="1"/>
    <n v="74687"/>
    <n v="130702"/>
    <n v="103178"/>
    <n v="180562"/>
    <n v="130874"/>
    <n v="229030"/>
    <n v="170942"/>
    <n v="299148"/>
    <n v="213101"/>
    <n v="372927"/>
    <n v="239908"/>
    <n v="419839"/>
    <n v="266343"/>
    <n v="466100"/>
  </r>
  <r>
    <n v="9"/>
    <s v="Region IX - West"/>
    <x v="45"/>
    <s v="CA"/>
    <x v="316"/>
    <n v="3"/>
    <x v="2"/>
    <n v="89626"/>
    <n v="156845"/>
    <n v="118198"/>
    <n v="206847"/>
    <n v="142048"/>
    <n v="248584"/>
    <n v="171994"/>
    <n v="300989"/>
    <n v="204515"/>
    <n v="357900"/>
    <n v="225515"/>
    <n v="394651"/>
    <n v="245238"/>
    <n v="429166"/>
  </r>
  <r>
    <n v="9"/>
    <s v="Region IX - West"/>
    <x v="45"/>
    <s v="CA"/>
    <x v="316"/>
    <n v="4"/>
    <x v="3"/>
    <n v="87214"/>
    <n v="139542"/>
    <n v="122100"/>
    <n v="195359"/>
    <n v="156985"/>
    <n v="251176"/>
    <n v="209313"/>
    <n v="334902"/>
    <n v="261642"/>
    <n v="418627"/>
    <n v="296527"/>
    <n v="474444"/>
    <n v="331413"/>
    <n v="530261"/>
  </r>
  <r>
    <n v="9"/>
    <s v="Region IX - West"/>
    <x v="45"/>
    <s v="CA"/>
    <x v="317"/>
    <n v="1"/>
    <x v="0"/>
    <n v="92640"/>
    <n v="162121"/>
    <n v="121844"/>
    <n v="213228"/>
    <n v="145997"/>
    <n v="255495"/>
    <n v="175770"/>
    <n v="307597"/>
    <n v="207086"/>
    <n v="362400"/>
    <n v="226388"/>
    <n v="396179"/>
    <n v="243640"/>
    <n v="426371"/>
  </r>
  <r>
    <n v="9"/>
    <s v="Region IX - West"/>
    <x v="45"/>
    <s v="CA"/>
    <x v="317"/>
    <n v="2"/>
    <x v="1"/>
    <n v="73167"/>
    <n v="128043"/>
    <n v="101105"/>
    <n v="176934"/>
    <n v="128279"/>
    <n v="224488"/>
    <n v="167621"/>
    <n v="293337"/>
    <n v="208973"/>
    <n v="365703"/>
    <n v="235293"/>
    <n v="411763"/>
    <n v="261255"/>
    <n v="457197"/>
  </r>
  <r>
    <n v="9"/>
    <s v="Region IX - West"/>
    <x v="45"/>
    <s v="CA"/>
    <x v="317"/>
    <n v="3"/>
    <x v="2"/>
    <n v="87645"/>
    <n v="153378"/>
    <n v="115522"/>
    <n v="202164"/>
    <n v="138738"/>
    <n v="242792"/>
    <n v="167820"/>
    <n v="293685"/>
    <n v="199489"/>
    <n v="349106"/>
    <n v="219937"/>
    <n v="384890"/>
    <n v="239124"/>
    <n v="418468"/>
  </r>
  <r>
    <n v="9"/>
    <s v="Region IX - West"/>
    <x v="45"/>
    <s v="CA"/>
    <x v="317"/>
    <n v="4"/>
    <x v="3"/>
    <n v="85119"/>
    <n v="136190"/>
    <n v="119166"/>
    <n v="190666"/>
    <n v="153214"/>
    <n v="245142"/>
    <n v="204285"/>
    <n v="326856"/>
    <n v="255356"/>
    <n v="408569"/>
    <n v="289403"/>
    <n v="463045"/>
    <n v="323451"/>
    <n v="517521"/>
  </r>
  <r>
    <n v="9"/>
    <s v="Region IX - West"/>
    <x v="45"/>
    <s v="CA"/>
    <x v="318"/>
    <n v="1"/>
    <x v="0"/>
    <n v="88618"/>
    <n v="155081"/>
    <n v="116562"/>
    <n v="203984"/>
    <n v="139681"/>
    <n v="244441"/>
    <n v="168187"/>
    <n v="294327"/>
    <n v="198157"/>
    <n v="346775"/>
    <n v="216628"/>
    <n v="379100"/>
    <n v="233138"/>
    <n v="407992"/>
  </r>
  <r>
    <n v="9"/>
    <s v="Region IX - West"/>
    <x v="45"/>
    <s v="CA"/>
    <x v="318"/>
    <n v="2"/>
    <x v="1"/>
    <n v="69961"/>
    <n v="122432"/>
    <n v="96671"/>
    <n v="169175"/>
    <n v="122648"/>
    <n v="214635"/>
    <n v="160254"/>
    <n v="280444"/>
    <n v="199787"/>
    <n v="349627"/>
    <n v="224945"/>
    <n v="393654"/>
    <n v="249760"/>
    <n v="437081"/>
  </r>
  <r>
    <n v="9"/>
    <s v="Region IX - West"/>
    <x v="45"/>
    <s v="CA"/>
    <x v="318"/>
    <n v="3"/>
    <x v="2"/>
    <n v="83827"/>
    <n v="146697"/>
    <n v="110499"/>
    <n v="193374"/>
    <n v="132719"/>
    <n v="232258"/>
    <n v="160563"/>
    <n v="280986"/>
    <n v="190872"/>
    <n v="334025"/>
    <n v="210442"/>
    <n v="368273"/>
    <n v="228807"/>
    <n v="400413"/>
  </r>
  <r>
    <n v="9"/>
    <s v="Region IX - West"/>
    <x v="45"/>
    <s v="CA"/>
    <x v="318"/>
    <n v="4"/>
    <x v="3"/>
    <n v="81435"/>
    <n v="130296"/>
    <n v="114009"/>
    <n v="182414"/>
    <n v="146583"/>
    <n v="234532"/>
    <n v="195444"/>
    <n v="312710"/>
    <n v="244305"/>
    <n v="390887"/>
    <n v="276878"/>
    <n v="443006"/>
    <n v="309452"/>
    <n v="495124"/>
  </r>
  <r>
    <n v="9"/>
    <s v="Region IX - West"/>
    <x v="45"/>
    <s v="CA"/>
    <x v="319"/>
    <n v="1"/>
    <x v="0"/>
    <n v="89999"/>
    <n v="157498"/>
    <n v="118441"/>
    <n v="207271"/>
    <n v="142025"/>
    <n v="248543"/>
    <n v="171170"/>
    <n v="299547"/>
    <n v="201708"/>
    <n v="352990"/>
    <n v="220519"/>
    <n v="385908"/>
    <n v="237336"/>
    <n v="415339"/>
  </r>
  <r>
    <n v="9"/>
    <s v="Region IX - West"/>
    <x v="45"/>
    <s v="CA"/>
    <x v="319"/>
    <n v="2"/>
    <x v="1"/>
    <n v="70840"/>
    <n v="123970"/>
    <n v="97858"/>
    <n v="171251"/>
    <n v="124117"/>
    <n v="217206"/>
    <n v="162101"/>
    <n v="283676"/>
    <n v="202077"/>
    <n v="353635"/>
    <n v="227490"/>
    <n v="398108"/>
    <n v="252549"/>
    <n v="441960"/>
  </r>
  <r>
    <n v="9"/>
    <s v="Region IX - West"/>
    <x v="45"/>
    <s v="CA"/>
    <x v="319"/>
    <n v="3"/>
    <x v="2"/>
    <n v="85044"/>
    <n v="148827"/>
    <n v="112170"/>
    <n v="196298"/>
    <n v="134825"/>
    <n v="235944"/>
    <n v="163286"/>
    <n v="285750"/>
    <n v="194174"/>
    <n v="339804"/>
    <n v="214121"/>
    <n v="374711"/>
    <n v="232857"/>
    <n v="407500"/>
  </r>
  <r>
    <n v="9"/>
    <s v="Region IX - West"/>
    <x v="45"/>
    <s v="CA"/>
    <x v="319"/>
    <n v="4"/>
    <x v="3"/>
    <n v="82793"/>
    <n v="132469"/>
    <n v="115911"/>
    <n v="185457"/>
    <n v="149028"/>
    <n v="238445"/>
    <n v="198704"/>
    <n v="317927"/>
    <n v="248380"/>
    <n v="397408"/>
    <n v="281498"/>
    <n v="450396"/>
    <n v="314615"/>
    <n v="503384"/>
  </r>
  <r>
    <n v="9"/>
    <s v="Region IX - West"/>
    <x v="45"/>
    <s v="CA"/>
    <x v="320"/>
    <n v="1"/>
    <x v="0"/>
    <n v="91836"/>
    <n v="160713"/>
    <n v="120788"/>
    <n v="211379"/>
    <n v="144734"/>
    <n v="253284"/>
    <n v="174253"/>
    <n v="304943"/>
    <n v="205300"/>
    <n v="359275"/>
    <n v="224436"/>
    <n v="392763"/>
    <n v="241540"/>
    <n v="422695"/>
  </r>
  <r>
    <n v="9"/>
    <s v="Region IX - West"/>
    <x v="45"/>
    <s v="CA"/>
    <x v="320"/>
    <n v="2"/>
    <x v="1"/>
    <n v="72526"/>
    <n v="126921"/>
    <n v="100218"/>
    <n v="175382"/>
    <n v="127153"/>
    <n v="222517"/>
    <n v="166148"/>
    <n v="290759"/>
    <n v="207136"/>
    <n v="362488"/>
    <n v="233223"/>
    <n v="408141"/>
    <n v="258956"/>
    <n v="453174"/>
  </r>
  <r>
    <n v="9"/>
    <s v="Region IX - West"/>
    <x v="45"/>
    <s v="CA"/>
    <x v="320"/>
    <n v="3"/>
    <x v="2"/>
    <n v="86881"/>
    <n v="152042"/>
    <n v="114518"/>
    <n v="200406"/>
    <n v="137534"/>
    <n v="240685"/>
    <n v="166369"/>
    <n v="291145"/>
    <n v="197765"/>
    <n v="346090"/>
    <n v="218038"/>
    <n v="381567"/>
    <n v="237061"/>
    <n v="414857"/>
  </r>
  <r>
    <n v="9"/>
    <s v="Region IX - West"/>
    <x v="45"/>
    <s v="CA"/>
    <x v="320"/>
    <n v="4"/>
    <x v="3"/>
    <n v="84382"/>
    <n v="135011"/>
    <n v="118135"/>
    <n v="189015"/>
    <n v="151887"/>
    <n v="243020"/>
    <n v="202516"/>
    <n v="324026"/>
    <n v="253146"/>
    <n v="405033"/>
    <n v="286898"/>
    <n v="459037"/>
    <n v="320651"/>
    <n v="513042"/>
  </r>
  <r>
    <n v="9"/>
    <s v="Region IX - West"/>
    <x v="45"/>
    <s v="CA"/>
    <x v="321"/>
    <n v="1"/>
    <x v="0"/>
    <n v="92986"/>
    <n v="162725"/>
    <n v="122314"/>
    <n v="214050"/>
    <n v="146583"/>
    <n v="256521"/>
    <n v="176515"/>
    <n v="308902"/>
    <n v="207974"/>
    <n v="363954"/>
    <n v="227361"/>
    <n v="397881"/>
    <n v="244690"/>
    <n v="428207"/>
  </r>
  <r>
    <n v="9"/>
    <s v="Region IX - West"/>
    <x v="45"/>
    <s v="CA"/>
    <x v="321"/>
    <n v="2"/>
    <x v="1"/>
    <n v="73387"/>
    <n v="128427"/>
    <n v="101402"/>
    <n v="177453"/>
    <n v="128646"/>
    <n v="225131"/>
    <n v="168083"/>
    <n v="294145"/>
    <n v="209546"/>
    <n v="366705"/>
    <n v="235929"/>
    <n v="412876"/>
    <n v="261952"/>
    <n v="458417"/>
  </r>
  <r>
    <n v="9"/>
    <s v="Region IX - West"/>
    <x v="45"/>
    <s v="CA"/>
    <x v="321"/>
    <n v="3"/>
    <x v="2"/>
    <n v="87949"/>
    <n v="153911"/>
    <n v="115940"/>
    <n v="202895"/>
    <n v="139265"/>
    <n v="243713"/>
    <n v="168501"/>
    <n v="294876"/>
    <n v="200314"/>
    <n v="350550"/>
    <n v="220857"/>
    <n v="386499"/>
    <n v="240137"/>
    <n v="420239"/>
  </r>
  <r>
    <n v="9"/>
    <s v="Region IX - West"/>
    <x v="45"/>
    <s v="CA"/>
    <x v="321"/>
    <n v="4"/>
    <x v="3"/>
    <n v="85458"/>
    <n v="136733"/>
    <n v="119642"/>
    <n v="191427"/>
    <n v="153825"/>
    <n v="246120"/>
    <n v="205100"/>
    <n v="328160"/>
    <n v="256375"/>
    <n v="410200"/>
    <n v="290558"/>
    <n v="464893"/>
    <n v="324741"/>
    <n v="519586"/>
  </r>
  <r>
    <n v="9"/>
    <s v="Region IX - West"/>
    <x v="45"/>
    <s v="CA"/>
    <x v="322"/>
    <n v="1"/>
    <x v="0"/>
    <n v="88963"/>
    <n v="155686"/>
    <n v="117032"/>
    <n v="204806"/>
    <n v="140267"/>
    <n v="245467"/>
    <n v="168933"/>
    <n v="295632"/>
    <n v="199045"/>
    <n v="348329"/>
    <n v="217601"/>
    <n v="380802"/>
    <n v="234188"/>
    <n v="409829"/>
  </r>
  <r>
    <n v="9"/>
    <s v="Region IX - West"/>
    <x v="45"/>
    <s v="CA"/>
    <x v="322"/>
    <n v="2"/>
    <x v="1"/>
    <n v="70181"/>
    <n v="122817"/>
    <n v="96968"/>
    <n v="169694"/>
    <n v="123016"/>
    <n v="215277"/>
    <n v="160716"/>
    <n v="281252"/>
    <n v="200359"/>
    <n v="350629"/>
    <n v="225581"/>
    <n v="394767"/>
    <n v="250457"/>
    <n v="438300"/>
  </r>
  <r>
    <n v="9"/>
    <s v="Region IX - West"/>
    <x v="45"/>
    <s v="CA"/>
    <x v="322"/>
    <n v="3"/>
    <x v="2"/>
    <n v="84131"/>
    <n v="147229"/>
    <n v="110917"/>
    <n v="194105"/>
    <n v="133246"/>
    <n v="233180"/>
    <n v="161244"/>
    <n v="282177"/>
    <n v="191697"/>
    <n v="335470"/>
    <n v="211361"/>
    <n v="369882"/>
    <n v="229820"/>
    <n v="402185"/>
  </r>
  <r>
    <n v="9"/>
    <s v="Region IX - West"/>
    <x v="45"/>
    <s v="CA"/>
    <x v="322"/>
    <n v="4"/>
    <x v="3"/>
    <n v="81774"/>
    <n v="130839"/>
    <n v="114484"/>
    <n v="183175"/>
    <n v="147194"/>
    <n v="235511"/>
    <n v="196259"/>
    <n v="314014"/>
    <n v="245323"/>
    <n v="392518"/>
    <n v="278033"/>
    <n v="444853"/>
    <n v="310743"/>
    <n v="497189"/>
  </r>
  <r>
    <n v="9"/>
    <s v="Region IX - West"/>
    <x v="45"/>
    <s v="CA"/>
    <x v="323"/>
    <n v="1"/>
    <x v="0"/>
    <n v="86891"/>
    <n v="152060"/>
    <n v="114214"/>
    <n v="199875"/>
    <n v="136751"/>
    <n v="239314"/>
    <n v="164458"/>
    <n v="287801"/>
    <n v="193718"/>
    <n v="339007"/>
    <n v="211765"/>
    <n v="370589"/>
    <n v="227891"/>
    <n v="398809"/>
  </r>
  <r>
    <n v="9"/>
    <s v="Region IX - West"/>
    <x v="45"/>
    <s v="CA"/>
    <x v="323"/>
    <n v="2"/>
    <x v="1"/>
    <n v="68863"/>
    <n v="120510"/>
    <n v="95188"/>
    <n v="166580"/>
    <n v="120812"/>
    <n v="211421"/>
    <n v="157945"/>
    <n v="276405"/>
    <n v="196924"/>
    <n v="344617"/>
    <n v="221764"/>
    <n v="388086"/>
    <n v="246275"/>
    <n v="430981"/>
  </r>
  <r>
    <n v="9"/>
    <s v="Region IX - West"/>
    <x v="45"/>
    <s v="CA"/>
    <x v="323"/>
    <n v="3"/>
    <x v="2"/>
    <n v="82305"/>
    <n v="144034"/>
    <n v="108410"/>
    <n v="189718"/>
    <n v="130087"/>
    <n v="227652"/>
    <n v="157160"/>
    <n v="275030"/>
    <n v="186744"/>
    <n v="326802"/>
    <n v="205843"/>
    <n v="360225"/>
    <n v="223745"/>
    <n v="391554"/>
  </r>
  <r>
    <n v="9"/>
    <s v="Region IX - West"/>
    <x v="45"/>
    <s v="CA"/>
    <x v="323"/>
    <n v="4"/>
    <x v="3"/>
    <n v="79737"/>
    <n v="127579"/>
    <n v="111631"/>
    <n v="178610"/>
    <n v="143526"/>
    <n v="229642"/>
    <n v="191368"/>
    <n v="306189"/>
    <n v="239210"/>
    <n v="382736"/>
    <n v="271105"/>
    <n v="433767"/>
    <n v="302999"/>
    <n v="484799"/>
  </r>
  <r>
    <n v="9"/>
    <s v="Region IX - West"/>
    <x v="45"/>
    <s v="CA"/>
    <x v="324"/>
    <n v="1"/>
    <x v="0"/>
    <n v="102181"/>
    <n v="178816"/>
    <n v="134405"/>
    <n v="235208"/>
    <n v="161066"/>
    <n v="281865"/>
    <n v="193943"/>
    <n v="339401"/>
    <n v="228505"/>
    <n v="399883"/>
    <n v="249805"/>
    <n v="437159"/>
    <n v="268844"/>
    <n v="470477"/>
  </r>
  <r>
    <n v="9"/>
    <s v="Region IX - West"/>
    <x v="45"/>
    <s v="CA"/>
    <x v="324"/>
    <n v="2"/>
    <x v="1"/>
    <n v="80660"/>
    <n v="141154"/>
    <n v="111453"/>
    <n v="195043"/>
    <n v="141401"/>
    <n v="247451"/>
    <n v="184753"/>
    <n v="323317"/>
    <n v="230329"/>
    <n v="403075"/>
    <n v="259331"/>
    <n v="453830"/>
    <n v="287939"/>
    <n v="503893"/>
  </r>
  <r>
    <n v="9"/>
    <s v="Region IX - West"/>
    <x v="45"/>
    <s v="CA"/>
    <x v="324"/>
    <n v="3"/>
    <x v="2"/>
    <n v="96653"/>
    <n v="169142"/>
    <n v="127409"/>
    <n v="222966"/>
    <n v="153033"/>
    <n v="267808"/>
    <n v="185147"/>
    <n v="324007"/>
    <n v="220098"/>
    <n v="385172"/>
    <n v="242667"/>
    <n v="424667"/>
    <n v="263847"/>
    <n v="461732"/>
  </r>
  <r>
    <n v="9"/>
    <s v="Region IX - West"/>
    <x v="45"/>
    <s v="CA"/>
    <x v="324"/>
    <n v="4"/>
    <x v="3"/>
    <n v="93902"/>
    <n v="150244"/>
    <n v="131463"/>
    <n v="210341"/>
    <n v="169024"/>
    <n v="270438"/>
    <n v="225365"/>
    <n v="360584"/>
    <n v="281707"/>
    <n v="450731"/>
    <n v="319267"/>
    <n v="510828"/>
    <n v="356828"/>
    <n v="570925"/>
  </r>
  <r>
    <n v="9"/>
    <s v="Region IX - West"/>
    <x v="45"/>
    <s v="CA"/>
    <x v="325"/>
    <n v="1"/>
    <x v="0"/>
    <n v="90341"/>
    <n v="158096"/>
    <n v="118792"/>
    <n v="207887"/>
    <n v="142299"/>
    <n v="249023"/>
    <n v="171245"/>
    <n v="299679"/>
    <n v="201739"/>
    <n v="353043"/>
    <n v="220539"/>
    <n v="385943"/>
    <n v="237341"/>
    <n v="415346"/>
  </r>
  <r>
    <n v="9"/>
    <s v="Region IX - West"/>
    <x v="45"/>
    <s v="CA"/>
    <x v="325"/>
    <n v="2"/>
    <x v="1"/>
    <n v="71446"/>
    <n v="125030"/>
    <n v="98738"/>
    <n v="172792"/>
    <n v="125292"/>
    <n v="219261"/>
    <n v="163751"/>
    <n v="286564"/>
    <n v="204154"/>
    <n v="357269"/>
    <n v="229881"/>
    <n v="402292"/>
    <n v="255263"/>
    <n v="446711"/>
  </r>
  <r>
    <n v="9"/>
    <s v="Region IX - West"/>
    <x v="45"/>
    <s v="CA"/>
    <x v="325"/>
    <n v="3"/>
    <x v="2"/>
    <n v="85509"/>
    <n v="149640"/>
    <n v="112678"/>
    <n v="197186"/>
    <n v="135278"/>
    <n v="236736"/>
    <n v="163556"/>
    <n v="286223"/>
    <n v="194391"/>
    <n v="340184"/>
    <n v="214299"/>
    <n v="375024"/>
    <n v="232973"/>
    <n v="407702"/>
  </r>
  <r>
    <n v="9"/>
    <s v="Region IX - West"/>
    <x v="45"/>
    <s v="CA"/>
    <x v="325"/>
    <n v="4"/>
    <x v="3"/>
    <n v="82966"/>
    <n v="132745"/>
    <n v="116152"/>
    <n v="185843"/>
    <n v="149338"/>
    <n v="238942"/>
    <n v="199118"/>
    <n v="318589"/>
    <n v="248897"/>
    <n v="398236"/>
    <n v="282084"/>
    <n v="451334"/>
    <n v="315270"/>
    <n v="504432"/>
  </r>
  <r>
    <n v="9"/>
    <s v="Region IX - West"/>
    <x v="45"/>
    <s v="CA"/>
    <x v="326"/>
    <n v="1"/>
    <x v="0"/>
    <n v="90341"/>
    <n v="158096"/>
    <n v="118792"/>
    <n v="207887"/>
    <n v="142299"/>
    <n v="249023"/>
    <n v="171245"/>
    <n v="299679"/>
    <n v="201739"/>
    <n v="353043"/>
    <n v="220539"/>
    <n v="385943"/>
    <n v="237341"/>
    <n v="415346"/>
  </r>
  <r>
    <n v="9"/>
    <s v="Region IX - West"/>
    <x v="45"/>
    <s v="CA"/>
    <x v="326"/>
    <n v="2"/>
    <x v="1"/>
    <n v="71446"/>
    <n v="125030"/>
    <n v="98738"/>
    <n v="172792"/>
    <n v="125292"/>
    <n v="219261"/>
    <n v="163751"/>
    <n v="286564"/>
    <n v="204154"/>
    <n v="357269"/>
    <n v="229881"/>
    <n v="402292"/>
    <n v="255263"/>
    <n v="446711"/>
  </r>
  <r>
    <n v="9"/>
    <s v="Region IX - West"/>
    <x v="45"/>
    <s v="CA"/>
    <x v="326"/>
    <n v="3"/>
    <x v="2"/>
    <n v="85509"/>
    <n v="149640"/>
    <n v="112678"/>
    <n v="197186"/>
    <n v="135278"/>
    <n v="236736"/>
    <n v="163556"/>
    <n v="286223"/>
    <n v="194391"/>
    <n v="340184"/>
    <n v="214299"/>
    <n v="375024"/>
    <n v="232973"/>
    <n v="407702"/>
  </r>
  <r>
    <n v="9"/>
    <s v="Region IX - West"/>
    <x v="45"/>
    <s v="CA"/>
    <x v="326"/>
    <n v="4"/>
    <x v="3"/>
    <n v="82966"/>
    <n v="132745"/>
    <n v="116152"/>
    <n v="185843"/>
    <n v="149338"/>
    <n v="238942"/>
    <n v="199118"/>
    <n v="318589"/>
    <n v="248897"/>
    <n v="398236"/>
    <n v="282084"/>
    <n v="451334"/>
    <n v="315270"/>
    <n v="504432"/>
  </r>
  <r>
    <n v="9"/>
    <s v="Region IX - West"/>
    <x v="45"/>
    <s v="CA"/>
    <x v="327"/>
    <n v="1"/>
    <x v="0"/>
    <n v="88960"/>
    <n v="155679"/>
    <n v="116914"/>
    <n v="204600"/>
    <n v="139955"/>
    <n v="244921"/>
    <n v="168262"/>
    <n v="294458"/>
    <n v="198188"/>
    <n v="346828"/>
    <n v="216649"/>
    <n v="379135"/>
    <n v="233143"/>
    <n v="407999"/>
  </r>
  <r>
    <n v="9"/>
    <s v="Region IX - West"/>
    <x v="45"/>
    <s v="CA"/>
    <x v="327"/>
    <n v="2"/>
    <x v="1"/>
    <n v="70567"/>
    <n v="123492"/>
    <n v="97552"/>
    <n v="170716"/>
    <n v="123823"/>
    <n v="216690"/>
    <n v="161904"/>
    <n v="283332"/>
    <n v="201863"/>
    <n v="353261"/>
    <n v="227336"/>
    <n v="397838"/>
    <n v="252475"/>
    <n v="441831"/>
  </r>
  <r>
    <n v="9"/>
    <s v="Region IX - West"/>
    <x v="45"/>
    <s v="CA"/>
    <x v="327"/>
    <n v="3"/>
    <x v="2"/>
    <n v="84291"/>
    <n v="147510"/>
    <n v="111007"/>
    <n v="194261"/>
    <n v="133172"/>
    <n v="233050"/>
    <n v="160834"/>
    <n v="281459"/>
    <n v="191089"/>
    <n v="334405"/>
    <n v="210621"/>
    <n v="368586"/>
    <n v="228923"/>
    <n v="400615"/>
  </r>
  <r>
    <n v="9"/>
    <s v="Region IX - West"/>
    <x v="45"/>
    <s v="CA"/>
    <x v="327"/>
    <n v="4"/>
    <x v="3"/>
    <n v="81607"/>
    <n v="130572"/>
    <n v="114250"/>
    <n v="182800"/>
    <n v="146893"/>
    <n v="235029"/>
    <n v="195857"/>
    <n v="313372"/>
    <n v="244822"/>
    <n v="391715"/>
    <n v="277465"/>
    <n v="443943"/>
    <n v="310108"/>
    <n v="496172"/>
  </r>
  <r>
    <n v="9"/>
    <s v="Region IX - West"/>
    <x v="45"/>
    <s v="CA"/>
    <x v="328"/>
    <n v="1"/>
    <x v="0"/>
    <n v="90341"/>
    <n v="158096"/>
    <n v="118792"/>
    <n v="207887"/>
    <n v="142299"/>
    <n v="249023"/>
    <n v="171245"/>
    <n v="299679"/>
    <n v="201739"/>
    <n v="353043"/>
    <n v="220539"/>
    <n v="385943"/>
    <n v="237341"/>
    <n v="415346"/>
  </r>
  <r>
    <n v="9"/>
    <s v="Region IX - West"/>
    <x v="45"/>
    <s v="CA"/>
    <x v="328"/>
    <n v="2"/>
    <x v="1"/>
    <n v="71446"/>
    <n v="125030"/>
    <n v="98738"/>
    <n v="172792"/>
    <n v="125292"/>
    <n v="219261"/>
    <n v="163751"/>
    <n v="286564"/>
    <n v="204154"/>
    <n v="357269"/>
    <n v="229881"/>
    <n v="402292"/>
    <n v="255263"/>
    <n v="446711"/>
  </r>
  <r>
    <n v="9"/>
    <s v="Region IX - West"/>
    <x v="45"/>
    <s v="CA"/>
    <x v="328"/>
    <n v="3"/>
    <x v="2"/>
    <n v="85509"/>
    <n v="149640"/>
    <n v="112678"/>
    <n v="197186"/>
    <n v="135278"/>
    <n v="236736"/>
    <n v="163556"/>
    <n v="286223"/>
    <n v="194391"/>
    <n v="340184"/>
    <n v="214299"/>
    <n v="375024"/>
    <n v="232973"/>
    <n v="407702"/>
  </r>
  <r>
    <n v="9"/>
    <s v="Region IX - West"/>
    <x v="45"/>
    <s v="CA"/>
    <x v="328"/>
    <n v="4"/>
    <x v="3"/>
    <n v="82966"/>
    <n v="132745"/>
    <n v="116152"/>
    <n v="185843"/>
    <n v="149338"/>
    <n v="238942"/>
    <n v="199118"/>
    <n v="318589"/>
    <n v="248897"/>
    <n v="398236"/>
    <n v="282084"/>
    <n v="451334"/>
    <n v="315270"/>
    <n v="504432"/>
  </r>
  <r>
    <n v="9"/>
    <s v="Region IX - West"/>
    <x v="45"/>
    <s v="CA"/>
    <x v="329"/>
    <n v="1"/>
    <x v="0"/>
    <n v="91718"/>
    <n v="160507"/>
    <n v="120553"/>
    <n v="210968"/>
    <n v="144331"/>
    <n v="252579"/>
    <n v="173557"/>
    <n v="303725"/>
    <n v="204433"/>
    <n v="357757"/>
    <n v="223477"/>
    <n v="391085"/>
    <n v="240493"/>
    <n v="420863"/>
  </r>
  <r>
    <n v="9"/>
    <s v="Region IX - West"/>
    <x v="45"/>
    <s v="CA"/>
    <x v="329"/>
    <n v="2"/>
    <x v="1"/>
    <n v="72710"/>
    <n v="127243"/>
    <n v="100509"/>
    <n v="175891"/>
    <n v="127569"/>
    <n v="223245"/>
    <n v="166786"/>
    <n v="291876"/>
    <n v="207948"/>
    <n v="363908"/>
    <n v="234181"/>
    <n v="409817"/>
    <n v="260069"/>
    <n v="455121"/>
  </r>
  <r>
    <n v="9"/>
    <s v="Region IX - West"/>
    <x v="45"/>
    <s v="CA"/>
    <x v="329"/>
    <n v="3"/>
    <x v="2"/>
    <n v="86886"/>
    <n v="152051"/>
    <n v="114438"/>
    <n v="200267"/>
    <n v="137310"/>
    <n v="240292"/>
    <n v="165868"/>
    <n v="290270"/>
    <n v="197085"/>
    <n v="344898"/>
    <n v="217238"/>
    <n v="380166"/>
    <n v="236125"/>
    <n v="413219"/>
  </r>
  <r>
    <n v="9"/>
    <s v="Region IX - West"/>
    <x v="45"/>
    <s v="CA"/>
    <x v="329"/>
    <n v="4"/>
    <x v="3"/>
    <n v="84157"/>
    <n v="134651"/>
    <n v="117820"/>
    <n v="188512"/>
    <n v="151483"/>
    <n v="242373"/>
    <n v="201977"/>
    <n v="323164"/>
    <n v="252471"/>
    <n v="403954"/>
    <n v="286134"/>
    <n v="457815"/>
    <n v="319797"/>
    <n v="511676"/>
  </r>
  <r>
    <n v="9"/>
    <s v="Region IX - West"/>
    <x v="45"/>
    <s v="CA"/>
    <x v="330"/>
    <n v="1"/>
    <x v="0"/>
    <n v="94136"/>
    <n v="164737"/>
    <n v="123840"/>
    <n v="216720"/>
    <n v="148433"/>
    <n v="259757"/>
    <n v="178778"/>
    <n v="312861"/>
    <n v="210647"/>
    <n v="368633"/>
    <n v="230285"/>
    <n v="402999"/>
    <n v="247840"/>
    <n v="433720"/>
  </r>
  <r>
    <n v="9"/>
    <s v="Region IX - West"/>
    <x v="45"/>
    <s v="CA"/>
    <x v="330"/>
    <n v="2"/>
    <x v="1"/>
    <n v="74248"/>
    <n v="129933"/>
    <n v="102585"/>
    <n v="179524"/>
    <n v="130140"/>
    <n v="227744"/>
    <n v="170018"/>
    <n v="297532"/>
    <n v="211956"/>
    <n v="370923"/>
    <n v="238635"/>
    <n v="417612"/>
    <n v="264948"/>
    <n v="463660"/>
  </r>
  <r>
    <n v="9"/>
    <s v="Region IX - West"/>
    <x v="45"/>
    <s v="CA"/>
    <x v="330"/>
    <n v="3"/>
    <x v="2"/>
    <n v="89017"/>
    <n v="155779"/>
    <n v="117363"/>
    <n v="205385"/>
    <n v="140995"/>
    <n v="246741"/>
    <n v="170633"/>
    <n v="298607"/>
    <n v="202863"/>
    <n v="355011"/>
    <n v="223676"/>
    <n v="391432"/>
    <n v="243213"/>
    <n v="425622"/>
  </r>
  <r>
    <n v="9"/>
    <s v="Region IX - West"/>
    <x v="45"/>
    <s v="CA"/>
    <x v="330"/>
    <n v="4"/>
    <x v="3"/>
    <n v="86535"/>
    <n v="138455"/>
    <n v="121149"/>
    <n v="193838"/>
    <n v="155762"/>
    <n v="249220"/>
    <n v="207683"/>
    <n v="332293"/>
    <n v="259604"/>
    <n v="415366"/>
    <n v="294218"/>
    <n v="470749"/>
    <n v="328832"/>
    <n v="526131"/>
  </r>
  <r>
    <n v="9"/>
    <s v="Region IX - West"/>
    <x v="45"/>
    <s v="CA"/>
    <x v="331"/>
    <n v="1"/>
    <x v="0"/>
    <n v="88618"/>
    <n v="155081"/>
    <n v="116562"/>
    <n v="203984"/>
    <n v="139681"/>
    <n v="244441"/>
    <n v="168187"/>
    <n v="294327"/>
    <n v="198157"/>
    <n v="346775"/>
    <n v="216628"/>
    <n v="379100"/>
    <n v="233138"/>
    <n v="407992"/>
  </r>
  <r>
    <n v="9"/>
    <s v="Region IX - West"/>
    <x v="45"/>
    <s v="CA"/>
    <x v="331"/>
    <n v="2"/>
    <x v="1"/>
    <n v="69961"/>
    <n v="122432"/>
    <n v="96671"/>
    <n v="169175"/>
    <n v="122648"/>
    <n v="214635"/>
    <n v="160254"/>
    <n v="280444"/>
    <n v="199787"/>
    <n v="349627"/>
    <n v="224945"/>
    <n v="393654"/>
    <n v="249760"/>
    <n v="437081"/>
  </r>
  <r>
    <n v="9"/>
    <s v="Region IX - West"/>
    <x v="45"/>
    <s v="CA"/>
    <x v="331"/>
    <n v="3"/>
    <x v="2"/>
    <n v="83827"/>
    <n v="146697"/>
    <n v="110499"/>
    <n v="193374"/>
    <n v="132719"/>
    <n v="232258"/>
    <n v="160563"/>
    <n v="280986"/>
    <n v="190872"/>
    <n v="334025"/>
    <n v="210442"/>
    <n v="368273"/>
    <n v="228807"/>
    <n v="400413"/>
  </r>
  <r>
    <n v="9"/>
    <s v="Region IX - West"/>
    <x v="45"/>
    <s v="CA"/>
    <x v="331"/>
    <n v="4"/>
    <x v="3"/>
    <n v="81435"/>
    <n v="130296"/>
    <n v="114009"/>
    <n v="182414"/>
    <n v="146583"/>
    <n v="234532"/>
    <n v="195444"/>
    <n v="312710"/>
    <n v="244305"/>
    <n v="390887"/>
    <n v="276878"/>
    <n v="443006"/>
    <n v="309452"/>
    <n v="495124"/>
  </r>
  <r>
    <n v="9"/>
    <s v="Region IX - West"/>
    <x v="45"/>
    <s v="CA"/>
    <x v="332"/>
    <n v="1"/>
    <x v="0"/>
    <n v="93100"/>
    <n v="162924"/>
    <n v="122431"/>
    <n v="214255"/>
    <n v="146675"/>
    <n v="256681"/>
    <n v="176540"/>
    <n v="308946"/>
    <n v="207984"/>
    <n v="363972"/>
    <n v="227368"/>
    <n v="397893"/>
    <n v="244691"/>
    <n v="428210"/>
  </r>
  <r>
    <n v="9"/>
    <s v="Region IX - West"/>
    <x v="45"/>
    <s v="CA"/>
    <x v="332"/>
    <n v="2"/>
    <x v="1"/>
    <n v="73589"/>
    <n v="128780"/>
    <n v="101695"/>
    <n v="177967"/>
    <n v="129038"/>
    <n v="225816"/>
    <n v="168633"/>
    <n v="295108"/>
    <n v="210238"/>
    <n v="367916"/>
    <n v="236726"/>
    <n v="414271"/>
    <n v="262857"/>
    <n v="460000"/>
  </r>
  <r>
    <n v="9"/>
    <s v="Region IX - West"/>
    <x v="45"/>
    <s v="CA"/>
    <x v="332"/>
    <n v="3"/>
    <x v="2"/>
    <n v="88104"/>
    <n v="154182"/>
    <n v="116109"/>
    <n v="203191"/>
    <n v="139416"/>
    <n v="243977"/>
    <n v="168591"/>
    <n v="295034"/>
    <n v="200387"/>
    <n v="350677"/>
    <n v="220916"/>
    <n v="386604"/>
    <n v="240175"/>
    <n v="420307"/>
  </r>
  <r>
    <n v="9"/>
    <s v="Region IX - West"/>
    <x v="45"/>
    <s v="CA"/>
    <x v="332"/>
    <n v="4"/>
    <x v="3"/>
    <n v="85516"/>
    <n v="136825"/>
    <n v="119722"/>
    <n v="191555"/>
    <n v="153928"/>
    <n v="246285"/>
    <n v="205238"/>
    <n v="328380"/>
    <n v="256547"/>
    <n v="410476"/>
    <n v="290754"/>
    <n v="465206"/>
    <n v="324960"/>
    <n v="519936"/>
  </r>
  <r>
    <n v="9"/>
    <s v="Region IX - West"/>
    <x v="45"/>
    <s v="CA"/>
    <x v="333"/>
    <n v="1"/>
    <x v="0"/>
    <n v="87582"/>
    <n v="153268"/>
    <n v="115153"/>
    <n v="201519"/>
    <n v="137923"/>
    <n v="241365"/>
    <n v="165950"/>
    <n v="290412"/>
    <n v="195494"/>
    <n v="342114"/>
    <n v="213711"/>
    <n v="373993"/>
    <n v="229990"/>
    <n v="402482"/>
  </r>
  <r>
    <n v="9"/>
    <s v="Region IX - West"/>
    <x v="45"/>
    <s v="CA"/>
    <x v="333"/>
    <n v="2"/>
    <x v="1"/>
    <n v="69302"/>
    <n v="121279"/>
    <n v="95782"/>
    <n v="167618"/>
    <n v="121546"/>
    <n v="212706"/>
    <n v="158869"/>
    <n v="278020"/>
    <n v="198069"/>
    <n v="346621"/>
    <n v="223036"/>
    <n v="390313"/>
    <n v="247669"/>
    <n v="433421"/>
  </r>
  <r>
    <n v="9"/>
    <s v="Region IX - West"/>
    <x v="45"/>
    <s v="CA"/>
    <x v="333"/>
    <n v="3"/>
    <x v="2"/>
    <n v="82914"/>
    <n v="145099"/>
    <n v="109246"/>
    <n v="191180"/>
    <n v="131140"/>
    <n v="229494"/>
    <n v="158521"/>
    <n v="277412"/>
    <n v="188395"/>
    <n v="329691"/>
    <n v="207682"/>
    <n v="363444"/>
    <n v="225770"/>
    <n v="395097"/>
  </r>
  <r>
    <n v="9"/>
    <s v="Region IX - West"/>
    <x v="45"/>
    <s v="CA"/>
    <x v="333"/>
    <n v="4"/>
    <x v="3"/>
    <n v="80416"/>
    <n v="128665"/>
    <n v="112582"/>
    <n v="180132"/>
    <n v="144749"/>
    <n v="231598"/>
    <n v="192998"/>
    <n v="308797"/>
    <n v="241248"/>
    <n v="385996"/>
    <n v="273414"/>
    <n v="437463"/>
    <n v="305581"/>
    <n v="488929"/>
  </r>
  <r>
    <n v="9"/>
    <s v="Region IX - West"/>
    <x v="45"/>
    <s v="CA"/>
    <x v="334"/>
    <n v="1"/>
    <x v="0"/>
    <n v="87699"/>
    <n v="153474"/>
    <n v="115389"/>
    <n v="201930"/>
    <n v="138326"/>
    <n v="242070"/>
    <n v="166645"/>
    <n v="291629"/>
    <n v="196361"/>
    <n v="343632"/>
    <n v="214670"/>
    <n v="375672"/>
    <n v="231036"/>
    <n v="404314"/>
  </r>
  <r>
    <n v="9"/>
    <s v="Region IX - West"/>
    <x v="45"/>
    <s v="CA"/>
    <x v="334"/>
    <n v="2"/>
    <x v="1"/>
    <n v="69118"/>
    <n v="120957"/>
    <n v="95491"/>
    <n v="167109"/>
    <n v="121131"/>
    <n v="211979"/>
    <n v="158230"/>
    <n v="276903"/>
    <n v="197257"/>
    <n v="345200"/>
    <n v="222078"/>
    <n v="388637"/>
    <n v="246556"/>
    <n v="431474"/>
  </r>
  <r>
    <n v="9"/>
    <s v="Region IX - West"/>
    <x v="45"/>
    <s v="CA"/>
    <x v="334"/>
    <n v="3"/>
    <x v="2"/>
    <n v="82908"/>
    <n v="145090"/>
    <n v="109326"/>
    <n v="191320"/>
    <n v="131364"/>
    <n v="229888"/>
    <n v="159022"/>
    <n v="278288"/>
    <n v="189076"/>
    <n v="330882"/>
    <n v="208483"/>
    <n v="364845"/>
    <n v="226705"/>
    <n v="396735"/>
  </r>
  <r>
    <n v="9"/>
    <s v="Region IX - West"/>
    <x v="45"/>
    <s v="CA"/>
    <x v="334"/>
    <n v="4"/>
    <x v="3"/>
    <n v="80641"/>
    <n v="129025"/>
    <n v="112897"/>
    <n v="180635"/>
    <n v="145153"/>
    <n v="232245"/>
    <n v="193538"/>
    <n v="309660"/>
    <n v="241922"/>
    <n v="387075"/>
    <n v="274178"/>
    <n v="438685"/>
    <n v="306434"/>
    <n v="490295"/>
  </r>
  <r>
    <n v="9"/>
    <s v="Region IX - West"/>
    <x v="45"/>
    <s v="CA"/>
    <x v="335"/>
    <n v="1"/>
    <x v="0"/>
    <n v="106321"/>
    <n v="186061"/>
    <n v="139922"/>
    <n v="244863"/>
    <n v="167786"/>
    <n v="293625"/>
    <n v="202222"/>
    <n v="353888"/>
    <n v="238301"/>
    <n v="417027"/>
    <n v="260524"/>
    <n v="455917"/>
    <n v="280393"/>
    <n v="490687"/>
  </r>
  <r>
    <n v="9"/>
    <s v="Region IX - West"/>
    <x v="45"/>
    <s v="CA"/>
    <x v="335"/>
    <n v="2"/>
    <x v="1"/>
    <n v="83681"/>
    <n v="146442"/>
    <n v="115596"/>
    <n v="202294"/>
    <n v="146615"/>
    <n v="256577"/>
    <n v="191482"/>
    <n v="335093"/>
    <n v="238703"/>
    <n v="417731"/>
    <n v="268722"/>
    <n v="470263"/>
    <n v="298321"/>
    <n v="522061"/>
  </r>
  <r>
    <n v="9"/>
    <s v="Region IX - West"/>
    <x v="45"/>
    <s v="CA"/>
    <x v="335"/>
    <n v="3"/>
    <x v="2"/>
    <n v="100465"/>
    <n v="175814"/>
    <n v="132512"/>
    <n v="231895"/>
    <n v="159277"/>
    <n v="278735"/>
    <n v="192904"/>
    <n v="337582"/>
    <n v="229396"/>
    <n v="401444"/>
    <n v="252962"/>
    <n v="442684"/>
    <n v="275099"/>
    <n v="481424"/>
  </r>
  <r>
    <n v="9"/>
    <s v="Region IX - West"/>
    <x v="45"/>
    <s v="CA"/>
    <x v="335"/>
    <n v="4"/>
    <x v="3"/>
    <n v="97811"/>
    <n v="156497"/>
    <n v="136935"/>
    <n v="219096"/>
    <n v="176059"/>
    <n v="281695"/>
    <n v="234746"/>
    <n v="375593"/>
    <n v="293432"/>
    <n v="469491"/>
    <n v="332556"/>
    <n v="532090"/>
    <n v="371681"/>
    <n v="594689"/>
  </r>
  <r>
    <n v="9"/>
    <s v="Region IX - West"/>
    <x v="45"/>
    <s v="CA"/>
    <x v="336"/>
    <n v="1"/>
    <x v="0"/>
    <n v="102871"/>
    <n v="180025"/>
    <n v="135344"/>
    <n v="236852"/>
    <n v="162238"/>
    <n v="283916"/>
    <n v="195435"/>
    <n v="342011"/>
    <n v="230280"/>
    <n v="402991"/>
    <n v="251750"/>
    <n v="440563"/>
    <n v="270943"/>
    <n v="474150"/>
  </r>
  <r>
    <n v="9"/>
    <s v="Region IX - West"/>
    <x v="45"/>
    <s v="CA"/>
    <x v="336"/>
    <n v="2"/>
    <x v="1"/>
    <n v="81099"/>
    <n v="141923"/>
    <n v="112046"/>
    <n v="196081"/>
    <n v="142135"/>
    <n v="248736"/>
    <n v="185676"/>
    <n v="324933"/>
    <n v="231474"/>
    <n v="405079"/>
    <n v="260604"/>
    <n v="456057"/>
    <n v="289333"/>
    <n v="506332"/>
  </r>
  <r>
    <n v="9"/>
    <s v="Region IX - West"/>
    <x v="45"/>
    <s v="CA"/>
    <x v="336"/>
    <n v="3"/>
    <x v="2"/>
    <n v="97261"/>
    <n v="170207"/>
    <n v="128244"/>
    <n v="224428"/>
    <n v="154086"/>
    <n v="269651"/>
    <n v="186508"/>
    <n v="326389"/>
    <n v="221749"/>
    <n v="388061"/>
    <n v="244506"/>
    <n v="427886"/>
    <n v="265872"/>
    <n v="465276"/>
  </r>
  <r>
    <n v="9"/>
    <s v="Region IX - West"/>
    <x v="45"/>
    <s v="CA"/>
    <x v="336"/>
    <n v="4"/>
    <x v="3"/>
    <n v="94581"/>
    <n v="151330"/>
    <n v="132414"/>
    <n v="211863"/>
    <n v="170247"/>
    <n v="272395"/>
    <n v="226996"/>
    <n v="363193"/>
    <n v="283744"/>
    <n v="453991"/>
    <n v="321577"/>
    <n v="514523"/>
    <n v="359410"/>
    <n v="575055"/>
  </r>
  <r>
    <n v="9"/>
    <s v="Region IX - West"/>
    <x v="45"/>
    <s v="CA"/>
    <x v="337"/>
    <n v="1"/>
    <x v="0"/>
    <n v="89999"/>
    <n v="157498"/>
    <n v="118441"/>
    <n v="207271"/>
    <n v="142025"/>
    <n v="248543"/>
    <n v="171170"/>
    <n v="299547"/>
    <n v="201708"/>
    <n v="352990"/>
    <n v="220519"/>
    <n v="385908"/>
    <n v="237336"/>
    <n v="415339"/>
  </r>
  <r>
    <n v="9"/>
    <s v="Region IX - West"/>
    <x v="45"/>
    <s v="CA"/>
    <x v="337"/>
    <n v="2"/>
    <x v="1"/>
    <n v="70840"/>
    <n v="123970"/>
    <n v="97858"/>
    <n v="171251"/>
    <n v="124117"/>
    <n v="217206"/>
    <n v="162101"/>
    <n v="283676"/>
    <n v="202077"/>
    <n v="353635"/>
    <n v="227490"/>
    <n v="398108"/>
    <n v="252549"/>
    <n v="441960"/>
  </r>
  <r>
    <n v="9"/>
    <s v="Region IX - West"/>
    <x v="45"/>
    <s v="CA"/>
    <x v="337"/>
    <n v="3"/>
    <x v="2"/>
    <n v="85044"/>
    <n v="148827"/>
    <n v="112170"/>
    <n v="196298"/>
    <n v="134825"/>
    <n v="235944"/>
    <n v="163286"/>
    <n v="285750"/>
    <n v="194174"/>
    <n v="339804"/>
    <n v="214121"/>
    <n v="374711"/>
    <n v="232857"/>
    <n v="407500"/>
  </r>
  <r>
    <n v="9"/>
    <s v="Region IX - West"/>
    <x v="45"/>
    <s v="CA"/>
    <x v="337"/>
    <n v="4"/>
    <x v="3"/>
    <n v="82793"/>
    <n v="132469"/>
    <n v="115911"/>
    <n v="185457"/>
    <n v="149028"/>
    <n v="238445"/>
    <n v="198704"/>
    <n v="317927"/>
    <n v="248380"/>
    <n v="397408"/>
    <n v="281498"/>
    <n v="450396"/>
    <n v="314615"/>
    <n v="503384"/>
  </r>
  <r>
    <n v="9"/>
    <s v="Region IX - West"/>
    <x v="45"/>
    <s v="CA"/>
    <x v="338"/>
    <n v="1"/>
    <x v="0"/>
    <n v="91263"/>
    <n v="159710"/>
    <n v="120084"/>
    <n v="210147"/>
    <n v="143965"/>
    <n v="251939"/>
    <n v="173457"/>
    <n v="303550"/>
    <n v="204392"/>
    <n v="357686"/>
    <n v="223450"/>
    <n v="391038"/>
    <n v="240488"/>
    <n v="420853"/>
  </r>
  <r>
    <n v="9"/>
    <s v="Region IX - West"/>
    <x v="45"/>
    <s v="CA"/>
    <x v="338"/>
    <n v="2"/>
    <x v="1"/>
    <n v="71903"/>
    <n v="125829"/>
    <n v="99335"/>
    <n v="173836"/>
    <n v="126002"/>
    <n v="220504"/>
    <n v="164586"/>
    <n v="288025"/>
    <n v="205179"/>
    <n v="359064"/>
    <n v="230993"/>
    <n v="404238"/>
    <n v="256450"/>
    <n v="448787"/>
  </r>
  <r>
    <n v="9"/>
    <s v="Region IX - West"/>
    <x v="45"/>
    <s v="CA"/>
    <x v="338"/>
    <n v="3"/>
    <x v="2"/>
    <n v="86267"/>
    <n v="150967"/>
    <n v="113762"/>
    <n v="199083"/>
    <n v="136706"/>
    <n v="239236"/>
    <n v="165508"/>
    <n v="289639"/>
    <n v="196795"/>
    <n v="344391"/>
    <n v="216999"/>
    <n v="379748"/>
    <n v="235972"/>
    <n v="412950"/>
  </r>
  <r>
    <n v="9"/>
    <s v="Region IX - West"/>
    <x v="45"/>
    <s v="CA"/>
    <x v="338"/>
    <n v="4"/>
    <x v="3"/>
    <n v="83927"/>
    <n v="134284"/>
    <n v="117498"/>
    <n v="187997"/>
    <n v="151069"/>
    <n v="241711"/>
    <n v="201426"/>
    <n v="322281"/>
    <n v="251782"/>
    <n v="402851"/>
    <n v="285353"/>
    <n v="456564"/>
    <n v="318924"/>
    <n v="510278"/>
  </r>
  <r>
    <n v="9"/>
    <s v="Region IX - West"/>
    <x v="45"/>
    <s v="CA"/>
    <x v="339"/>
    <n v="1"/>
    <x v="0"/>
    <n v="95972"/>
    <n v="167952"/>
    <n v="126188"/>
    <n v="220828"/>
    <n v="151142"/>
    <n v="264498"/>
    <n v="181861"/>
    <n v="318256"/>
    <n v="214239"/>
    <n v="374918"/>
    <n v="234203"/>
    <n v="409855"/>
    <n v="252044"/>
    <n v="441076"/>
  </r>
  <r>
    <n v="9"/>
    <s v="Region IX - West"/>
    <x v="45"/>
    <s v="CA"/>
    <x v="339"/>
    <n v="2"/>
    <x v="1"/>
    <n v="75934"/>
    <n v="132884"/>
    <n v="104946"/>
    <n v="183655"/>
    <n v="133175"/>
    <n v="233056"/>
    <n v="174065"/>
    <n v="304614"/>
    <n v="217015"/>
    <n v="379775"/>
    <n v="244369"/>
    <n v="427645"/>
    <n v="271356"/>
    <n v="474874"/>
  </r>
  <r>
    <n v="9"/>
    <s v="Region IX - West"/>
    <x v="45"/>
    <s v="CA"/>
    <x v="339"/>
    <n v="3"/>
    <x v="2"/>
    <n v="90854"/>
    <n v="158994"/>
    <n v="119710"/>
    <n v="209493"/>
    <n v="143704"/>
    <n v="251483"/>
    <n v="173716"/>
    <n v="304003"/>
    <n v="206455"/>
    <n v="361297"/>
    <n v="227593"/>
    <n v="398288"/>
    <n v="247416"/>
    <n v="432979"/>
  </r>
  <r>
    <n v="9"/>
    <s v="Region IX - West"/>
    <x v="45"/>
    <s v="CA"/>
    <x v="339"/>
    <n v="4"/>
    <x v="3"/>
    <n v="88123"/>
    <n v="140997"/>
    <n v="123372"/>
    <n v="197396"/>
    <n v="158622"/>
    <n v="253795"/>
    <n v="211495"/>
    <n v="338393"/>
    <n v="264369"/>
    <n v="422991"/>
    <n v="299619"/>
    <n v="479390"/>
    <n v="334868"/>
    <n v="535788"/>
  </r>
  <r>
    <n v="9"/>
    <s v="Region IX - West"/>
    <x v="45"/>
    <s v="CA"/>
    <x v="340"/>
    <n v="1"/>
    <x v="0"/>
    <n v="92067"/>
    <n v="161118"/>
    <n v="121140"/>
    <n v="211996"/>
    <n v="145229"/>
    <n v="254150"/>
    <n v="174974"/>
    <n v="306204"/>
    <n v="206178"/>
    <n v="360811"/>
    <n v="225402"/>
    <n v="394454"/>
    <n v="242588"/>
    <n v="424529"/>
  </r>
  <r>
    <n v="9"/>
    <s v="Region IX - West"/>
    <x v="45"/>
    <s v="CA"/>
    <x v="340"/>
    <n v="2"/>
    <x v="1"/>
    <n v="72544"/>
    <n v="126952"/>
    <n v="100221"/>
    <n v="175387"/>
    <n v="127128"/>
    <n v="222475"/>
    <n v="166059"/>
    <n v="290604"/>
    <n v="207016"/>
    <n v="362279"/>
    <n v="233063"/>
    <n v="407860"/>
    <n v="258749"/>
    <n v="452810"/>
  </r>
  <r>
    <n v="9"/>
    <s v="Region IX - West"/>
    <x v="45"/>
    <s v="CA"/>
    <x v="340"/>
    <n v="3"/>
    <x v="2"/>
    <n v="87030"/>
    <n v="152303"/>
    <n v="114767"/>
    <n v="200841"/>
    <n v="137910"/>
    <n v="241343"/>
    <n v="166959"/>
    <n v="292179"/>
    <n v="198519"/>
    <n v="347408"/>
    <n v="218898"/>
    <n v="383072"/>
    <n v="238035"/>
    <n v="416561"/>
  </r>
  <r>
    <n v="9"/>
    <s v="Region IX - West"/>
    <x v="45"/>
    <s v="CA"/>
    <x v="340"/>
    <n v="4"/>
    <x v="3"/>
    <n v="84664"/>
    <n v="135462"/>
    <n v="118530"/>
    <n v="189647"/>
    <n v="152395"/>
    <n v="243832"/>
    <n v="203194"/>
    <n v="325110"/>
    <n v="253992"/>
    <n v="406387"/>
    <n v="287858"/>
    <n v="460572"/>
    <n v="321723"/>
    <n v="514757"/>
  </r>
  <r>
    <n v="9"/>
    <s v="Region IX - West"/>
    <x v="45"/>
    <s v="CA"/>
    <x v="341"/>
    <n v="1"/>
    <x v="0"/>
    <n v="97464"/>
    <n v="170562"/>
    <n v="128065"/>
    <n v="224114"/>
    <n v="153265"/>
    <n v="268214"/>
    <n v="184198"/>
    <n v="322347"/>
    <n v="216943"/>
    <n v="379650"/>
    <n v="237148"/>
    <n v="415009"/>
    <n v="255198"/>
    <n v="446596"/>
  </r>
  <r>
    <n v="9"/>
    <s v="Region IX - West"/>
    <x v="45"/>
    <s v="CA"/>
    <x v="341"/>
    <n v="2"/>
    <x v="1"/>
    <n v="77401"/>
    <n v="135451"/>
    <n v="107010"/>
    <n v="187268"/>
    <n v="135843"/>
    <n v="237725"/>
    <n v="177651"/>
    <n v="310888"/>
    <n v="221501"/>
    <n v="387626"/>
    <n v="249466"/>
    <n v="436565"/>
    <n v="277067"/>
    <n v="484868"/>
  </r>
  <r>
    <n v="9"/>
    <s v="Region IX - West"/>
    <x v="45"/>
    <s v="CA"/>
    <x v="341"/>
    <n v="3"/>
    <x v="2"/>
    <n v="92386"/>
    <n v="161676"/>
    <n v="121640"/>
    <n v="212869"/>
    <n v="145887"/>
    <n v="255302"/>
    <n v="176118"/>
    <n v="308207"/>
    <n v="209222"/>
    <n v="366138"/>
    <n v="230591"/>
    <n v="403534"/>
    <n v="250608"/>
    <n v="438563"/>
  </r>
  <r>
    <n v="9"/>
    <s v="Region IX - West"/>
    <x v="45"/>
    <s v="CA"/>
    <x v="341"/>
    <n v="4"/>
    <x v="3"/>
    <n v="89372"/>
    <n v="142995"/>
    <n v="125121"/>
    <n v="200193"/>
    <n v="160869"/>
    <n v="257391"/>
    <n v="214493"/>
    <n v="343188"/>
    <n v="268116"/>
    <n v="428985"/>
    <n v="303864"/>
    <n v="486183"/>
    <n v="339613"/>
    <n v="543381"/>
  </r>
  <r>
    <n v="9"/>
    <s v="Region IX - West"/>
    <x v="45"/>
    <s v="CA"/>
    <x v="342"/>
    <n v="1"/>
    <x v="0"/>
    <n v="91950"/>
    <n v="160912"/>
    <n v="120905"/>
    <n v="211584"/>
    <n v="144825"/>
    <n v="253444"/>
    <n v="174278"/>
    <n v="304987"/>
    <n v="205310"/>
    <n v="359293"/>
    <n v="224443"/>
    <n v="392775"/>
    <n v="241541"/>
    <n v="422697"/>
  </r>
  <r>
    <n v="9"/>
    <s v="Region IX - West"/>
    <x v="45"/>
    <s v="CA"/>
    <x v="342"/>
    <n v="2"/>
    <x v="1"/>
    <n v="72728"/>
    <n v="127274"/>
    <n v="100512"/>
    <n v="175896"/>
    <n v="127544"/>
    <n v="223202"/>
    <n v="166698"/>
    <n v="291721"/>
    <n v="207828"/>
    <n v="363699"/>
    <n v="234020"/>
    <n v="409536"/>
    <n v="259861"/>
    <n v="454757"/>
  </r>
  <r>
    <n v="9"/>
    <s v="Region IX - West"/>
    <x v="45"/>
    <s v="CA"/>
    <x v="342"/>
    <n v="3"/>
    <x v="2"/>
    <n v="87036"/>
    <n v="152313"/>
    <n v="114687"/>
    <n v="200702"/>
    <n v="137685"/>
    <n v="240949"/>
    <n v="166459"/>
    <n v="291303"/>
    <n v="197838"/>
    <n v="346216"/>
    <n v="218098"/>
    <n v="381671"/>
    <n v="237099"/>
    <n v="414924"/>
  </r>
  <r>
    <n v="9"/>
    <s v="Region IX - West"/>
    <x v="45"/>
    <s v="CA"/>
    <x v="342"/>
    <n v="4"/>
    <x v="3"/>
    <n v="84439"/>
    <n v="135103"/>
    <n v="118215"/>
    <n v="189144"/>
    <n v="151991"/>
    <n v="243185"/>
    <n v="202654"/>
    <n v="324247"/>
    <n v="253318"/>
    <n v="405309"/>
    <n v="287094"/>
    <n v="459350"/>
    <n v="320869"/>
    <n v="513391"/>
  </r>
  <r>
    <n v="9"/>
    <s v="Region IX - West"/>
    <x v="45"/>
    <s v="CA"/>
    <x v="343"/>
    <n v="1"/>
    <x v="0"/>
    <n v="88618"/>
    <n v="155081"/>
    <n v="116562"/>
    <n v="203984"/>
    <n v="139681"/>
    <n v="244441"/>
    <n v="168187"/>
    <n v="294327"/>
    <n v="198157"/>
    <n v="346775"/>
    <n v="216628"/>
    <n v="379100"/>
    <n v="233138"/>
    <n v="407992"/>
  </r>
  <r>
    <n v="9"/>
    <s v="Region IX - West"/>
    <x v="45"/>
    <s v="CA"/>
    <x v="343"/>
    <n v="2"/>
    <x v="1"/>
    <n v="69961"/>
    <n v="122432"/>
    <n v="96671"/>
    <n v="169175"/>
    <n v="122648"/>
    <n v="214635"/>
    <n v="160254"/>
    <n v="280444"/>
    <n v="199787"/>
    <n v="349627"/>
    <n v="224945"/>
    <n v="393654"/>
    <n v="249760"/>
    <n v="437081"/>
  </r>
  <r>
    <n v="9"/>
    <s v="Region IX - West"/>
    <x v="45"/>
    <s v="CA"/>
    <x v="343"/>
    <n v="3"/>
    <x v="2"/>
    <n v="83827"/>
    <n v="146697"/>
    <n v="110499"/>
    <n v="193374"/>
    <n v="132719"/>
    <n v="232258"/>
    <n v="160563"/>
    <n v="280986"/>
    <n v="190872"/>
    <n v="334025"/>
    <n v="210442"/>
    <n v="368273"/>
    <n v="228807"/>
    <n v="400413"/>
  </r>
  <r>
    <n v="9"/>
    <s v="Region IX - West"/>
    <x v="45"/>
    <s v="CA"/>
    <x v="343"/>
    <n v="4"/>
    <x v="3"/>
    <n v="81435"/>
    <n v="130296"/>
    <n v="114009"/>
    <n v="182414"/>
    <n v="146583"/>
    <n v="234532"/>
    <n v="195444"/>
    <n v="312710"/>
    <n v="244305"/>
    <n v="390887"/>
    <n v="276878"/>
    <n v="443006"/>
    <n v="309452"/>
    <n v="495124"/>
  </r>
  <r>
    <n v="9"/>
    <s v="Region IX - West"/>
    <x v="45"/>
    <s v="CA"/>
    <x v="344"/>
    <n v="1"/>
    <x v="0"/>
    <n v="91722"/>
    <n v="160514"/>
    <n v="120671"/>
    <n v="211174"/>
    <n v="144643"/>
    <n v="253125"/>
    <n v="174228"/>
    <n v="304899"/>
    <n v="205290"/>
    <n v="359257"/>
    <n v="224429"/>
    <n v="392752"/>
    <n v="241539"/>
    <n v="422693"/>
  </r>
  <r>
    <n v="9"/>
    <s v="Region IX - West"/>
    <x v="45"/>
    <s v="CA"/>
    <x v="344"/>
    <n v="2"/>
    <x v="1"/>
    <n v="72324"/>
    <n v="126567"/>
    <n v="99925"/>
    <n v="174868"/>
    <n v="126761"/>
    <n v="221832"/>
    <n v="165598"/>
    <n v="289796"/>
    <n v="206444"/>
    <n v="361277"/>
    <n v="232426"/>
    <n v="406746"/>
    <n v="258051"/>
    <n v="451590"/>
  </r>
  <r>
    <n v="9"/>
    <s v="Region IX - West"/>
    <x v="45"/>
    <s v="CA"/>
    <x v="344"/>
    <n v="3"/>
    <x v="2"/>
    <n v="86726"/>
    <n v="151771"/>
    <n v="114349"/>
    <n v="200110"/>
    <n v="137384"/>
    <n v="240421"/>
    <n v="166279"/>
    <n v="290988"/>
    <n v="197693"/>
    <n v="345963"/>
    <n v="217978"/>
    <n v="381462"/>
    <n v="237022"/>
    <n v="414789"/>
  </r>
  <r>
    <n v="9"/>
    <s v="Region IX - West"/>
    <x v="45"/>
    <s v="CA"/>
    <x v="344"/>
    <n v="4"/>
    <x v="3"/>
    <n v="84324"/>
    <n v="134919"/>
    <n v="118054"/>
    <n v="188887"/>
    <n v="151784"/>
    <n v="242854"/>
    <n v="202379"/>
    <n v="323806"/>
    <n v="252973"/>
    <n v="404757"/>
    <n v="286703"/>
    <n v="458725"/>
    <n v="320433"/>
    <n v="512692"/>
  </r>
  <r>
    <n v="9"/>
    <s v="Region IX - West"/>
    <x v="45"/>
    <s v="CA"/>
    <x v="345"/>
    <n v="1"/>
    <x v="0"/>
    <n v="87582"/>
    <n v="153268"/>
    <n v="115153"/>
    <n v="201519"/>
    <n v="137923"/>
    <n v="241365"/>
    <n v="165950"/>
    <n v="290412"/>
    <n v="195494"/>
    <n v="342114"/>
    <n v="213711"/>
    <n v="373993"/>
    <n v="229990"/>
    <n v="402482"/>
  </r>
  <r>
    <n v="9"/>
    <s v="Region IX - West"/>
    <x v="45"/>
    <s v="CA"/>
    <x v="345"/>
    <n v="2"/>
    <x v="1"/>
    <n v="69302"/>
    <n v="121279"/>
    <n v="95782"/>
    <n v="167618"/>
    <n v="121546"/>
    <n v="212706"/>
    <n v="158869"/>
    <n v="278020"/>
    <n v="198069"/>
    <n v="346621"/>
    <n v="223036"/>
    <n v="390313"/>
    <n v="247669"/>
    <n v="433421"/>
  </r>
  <r>
    <n v="9"/>
    <s v="Region IX - West"/>
    <x v="45"/>
    <s v="CA"/>
    <x v="345"/>
    <n v="3"/>
    <x v="2"/>
    <n v="82914"/>
    <n v="145099"/>
    <n v="109246"/>
    <n v="191180"/>
    <n v="131140"/>
    <n v="229494"/>
    <n v="158521"/>
    <n v="277412"/>
    <n v="188395"/>
    <n v="329691"/>
    <n v="207682"/>
    <n v="363444"/>
    <n v="225770"/>
    <n v="395097"/>
  </r>
  <r>
    <n v="9"/>
    <s v="Region IX - West"/>
    <x v="45"/>
    <s v="CA"/>
    <x v="345"/>
    <n v="4"/>
    <x v="3"/>
    <n v="80416"/>
    <n v="128665"/>
    <n v="112582"/>
    <n v="180132"/>
    <n v="144749"/>
    <n v="231598"/>
    <n v="192998"/>
    <n v="308797"/>
    <n v="241248"/>
    <n v="385996"/>
    <n v="273414"/>
    <n v="437463"/>
    <n v="305581"/>
    <n v="488929"/>
  </r>
  <r>
    <n v="9"/>
    <s v="Region IX - West"/>
    <x v="45"/>
    <s v="CA"/>
    <x v="346"/>
    <n v="1"/>
    <x v="0"/>
    <n v="94136"/>
    <n v="164737"/>
    <n v="123840"/>
    <n v="216720"/>
    <n v="148433"/>
    <n v="259757"/>
    <n v="178778"/>
    <n v="312861"/>
    <n v="210647"/>
    <n v="368633"/>
    <n v="230285"/>
    <n v="402999"/>
    <n v="247840"/>
    <n v="433720"/>
  </r>
  <r>
    <n v="9"/>
    <s v="Region IX - West"/>
    <x v="45"/>
    <s v="CA"/>
    <x v="346"/>
    <n v="2"/>
    <x v="1"/>
    <n v="74248"/>
    <n v="129933"/>
    <n v="102585"/>
    <n v="179524"/>
    <n v="130140"/>
    <n v="227744"/>
    <n v="170018"/>
    <n v="297532"/>
    <n v="211956"/>
    <n v="370923"/>
    <n v="238635"/>
    <n v="417612"/>
    <n v="264948"/>
    <n v="463660"/>
  </r>
  <r>
    <n v="9"/>
    <s v="Region IX - West"/>
    <x v="45"/>
    <s v="CA"/>
    <x v="346"/>
    <n v="3"/>
    <x v="2"/>
    <n v="89017"/>
    <n v="155779"/>
    <n v="117363"/>
    <n v="205385"/>
    <n v="140995"/>
    <n v="246741"/>
    <n v="170633"/>
    <n v="298607"/>
    <n v="202863"/>
    <n v="355011"/>
    <n v="223676"/>
    <n v="391432"/>
    <n v="243213"/>
    <n v="425622"/>
  </r>
  <r>
    <n v="9"/>
    <s v="Region IX - West"/>
    <x v="45"/>
    <s v="CA"/>
    <x v="346"/>
    <n v="4"/>
    <x v="3"/>
    <n v="86535"/>
    <n v="138455"/>
    <n v="121149"/>
    <n v="193838"/>
    <n v="155762"/>
    <n v="249220"/>
    <n v="207683"/>
    <n v="332293"/>
    <n v="259604"/>
    <n v="415366"/>
    <n v="294218"/>
    <n v="470749"/>
    <n v="328832"/>
    <n v="526131"/>
  </r>
  <r>
    <n v="9"/>
    <s v="Region IX - West"/>
    <x v="46"/>
    <s v="HI"/>
    <x v="347"/>
    <n v="1"/>
    <x v="0"/>
    <n v="85870"/>
    <n v="150272"/>
    <n v="113277"/>
    <n v="198234"/>
    <n v="136241"/>
    <n v="238421"/>
    <n v="164904"/>
    <n v="288582"/>
    <n v="194484"/>
    <n v="340347"/>
    <n v="212657"/>
    <n v="372149"/>
    <n v="228923"/>
    <n v="400616"/>
  </r>
  <r>
    <n v="9"/>
    <s v="Region IX - West"/>
    <x v="46"/>
    <s v="HI"/>
    <x v="347"/>
    <n v="2"/>
    <x v="1"/>
    <n v="66659"/>
    <n v="116654"/>
    <n v="91962"/>
    <n v="160933"/>
    <n v="116481"/>
    <n v="203841"/>
    <n v="151806"/>
    <n v="265661"/>
    <n v="189191"/>
    <n v="331084"/>
    <n v="212835"/>
    <n v="372462"/>
    <n v="236113"/>
    <n v="413198"/>
  </r>
  <r>
    <n v="9"/>
    <s v="Region IX - West"/>
    <x v="46"/>
    <s v="HI"/>
    <x v="347"/>
    <n v="3"/>
    <x v="2"/>
    <n v="80751"/>
    <n v="141314"/>
    <n v="106799"/>
    <n v="186899"/>
    <n v="128803"/>
    <n v="225405"/>
    <n v="156759"/>
    <n v="274328"/>
    <n v="186700"/>
    <n v="326726"/>
    <n v="206047"/>
    <n v="360582"/>
    <n v="224296"/>
    <n v="392518"/>
  </r>
  <r>
    <n v="9"/>
    <s v="Region IX - West"/>
    <x v="46"/>
    <s v="HI"/>
    <x v="347"/>
    <n v="4"/>
    <x v="3"/>
    <n v="79387"/>
    <n v="127019"/>
    <n v="111141"/>
    <n v="177826"/>
    <n v="142896"/>
    <n v="228634"/>
    <n v="190528"/>
    <n v="304845"/>
    <n v="238160"/>
    <n v="381056"/>
    <n v="269915"/>
    <n v="431863"/>
    <n v="301669"/>
    <n v="482671"/>
  </r>
  <r>
    <n v="9"/>
    <s v="Region IX - West"/>
    <x v="46"/>
    <s v="HI"/>
    <x v="348"/>
    <n v="1"/>
    <x v="0"/>
    <n v="112889"/>
    <n v="197555"/>
    <n v="149080"/>
    <n v="260890"/>
    <n v="179544"/>
    <n v="314201"/>
    <n v="217733"/>
    <n v="381033"/>
    <n v="256884"/>
    <n v="449547"/>
    <n v="280908"/>
    <n v="491589"/>
    <n v="302424"/>
    <n v="529242"/>
  </r>
  <r>
    <n v="9"/>
    <s v="Region IX - West"/>
    <x v="46"/>
    <s v="HI"/>
    <x v="348"/>
    <n v="2"/>
    <x v="1"/>
    <n v="87082"/>
    <n v="152393"/>
    <n v="120063"/>
    <n v="210110"/>
    <n v="151979"/>
    <n v="265963"/>
    <n v="197877"/>
    <n v="346285"/>
    <n v="246575"/>
    <n v="431506"/>
    <n v="277301"/>
    <n v="485277"/>
    <n v="307529"/>
    <n v="538176"/>
  </r>
  <r>
    <n v="9"/>
    <s v="Region IX - West"/>
    <x v="46"/>
    <s v="HI"/>
    <x v="348"/>
    <n v="3"/>
    <x v="2"/>
    <n v="105927"/>
    <n v="185372"/>
    <n v="140271"/>
    <n v="245473"/>
    <n v="169429"/>
    <n v="296500"/>
    <n v="206656"/>
    <n v="361648"/>
    <n v="246298"/>
    <n v="431021"/>
    <n v="271919"/>
    <n v="475858"/>
    <n v="296131"/>
    <n v="518229"/>
  </r>
  <r>
    <n v="9"/>
    <s v="Region IX - West"/>
    <x v="46"/>
    <s v="HI"/>
    <x v="348"/>
    <n v="4"/>
    <x v="3"/>
    <n v="104598"/>
    <n v="167357"/>
    <n v="146438"/>
    <n v="234300"/>
    <n v="188277"/>
    <n v="301243"/>
    <n v="251036"/>
    <n v="401658"/>
    <n v="313795"/>
    <n v="502072"/>
    <n v="355634"/>
    <n v="569015"/>
    <n v="397474"/>
    <n v="635958"/>
  </r>
  <r>
    <n v="9"/>
    <s v="Region IX - West"/>
    <x v="46"/>
    <s v="HI"/>
    <x v="349"/>
    <n v="1"/>
    <x v="0"/>
    <n v="108165"/>
    <n v="189288"/>
    <n v="142505"/>
    <n v="249384"/>
    <n v="171119"/>
    <n v="299458"/>
    <n v="206646"/>
    <n v="361631"/>
    <n v="243607"/>
    <n v="426313"/>
    <n v="266346"/>
    <n v="466106"/>
    <n v="286687"/>
    <n v="501702"/>
  </r>
  <r>
    <n v="9"/>
    <s v="Region IX - West"/>
    <x v="46"/>
    <s v="HI"/>
    <x v="349"/>
    <n v="2"/>
    <x v="1"/>
    <n v="84595"/>
    <n v="148042"/>
    <n v="116789"/>
    <n v="204380"/>
    <n v="148036"/>
    <n v="259063"/>
    <n v="193152"/>
    <n v="338015"/>
    <n v="240755"/>
    <n v="421321"/>
    <n v="270945"/>
    <n v="474154"/>
    <n v="300693"/>
    <n v="526213"/>
  </r>
  <r>
    <n v="9"/>
    <s v="Region IX - West"/>
    <x v="46"/>
    <s v="HI"/>
    <x v="349"/>
    <n v="3"/>
    <x v="2"/>
    <n v="101981"/>
    <n v="178467"/>
    <n v="134680"/>
    <n v="235690"/>
    <n v="162134"/>
    <n v="283735"/>
    <n v="196807"/>
    <n v="344413"/>
    <n v="234205"/>
    <n v="409858"/>
    <n v="258362"/>
    <n v="452133"/>
    <n v="281097"/>
    <n v="491921"/>
  </r>
  <r>
    <n v="9"/>
    <s v="Region IX - West"/>
    <x v="46"/>
    <s v="HI"/>
    <x v="349"/>
    <n v="4"/>
    <x v="3"/>
    <n v="99734"/>
    <n v="159574"/>
    <n v="139627"/>
    <n v="223403"/>
    <n v="179520"/>
    <n v="287233"/>
    <n v="239361"/>
    <n v="382977"/>
    <n v="299201"/>
    <n v="478721"/>
    <n v="339094"/>
    <n v="542551"/>
    <n v="378988"/>
    <n v="606380"/>
  </r>
  <r>
    <n v="9"/>
    <s v="Region IX - West"/>
    <x v="46"/>
    <s v="HI"/>
    <x v="350"/>
    <n v="1"/>
    <x v="0"/>
    <n v="119795"/>
    <n v="209640"/>
    <n v="158472"/>
    <n v="277326"/>
    <n v="191263"/>
    <n v="334711"/>
    <n v="232649"/>
    <n v="407135"/>
    <n v="274640"/>
    <n v="480619"/>
    <n v="300360"/>
    <n v="525630"/>
    <n v="323414"/>
    <n v="565974"/>
  </r>
  <r>
    <n v="9"/>
    <s v="Region IX - West"/>
    <x v="46"/>
    <s v="HI"/>
    <x v="350"/>
    <n v="2"/>
    <x v="1"/>
    <n v="91475"/>
    <n v="160080"/>
    <n v="125995"/>
    <n v="220491"/>
    <n v="159325"/>
    <n v="278818"/>
    <n v="207111"/>
    <n v="362444"/>
    <n v="258027"/>
    <n v="451547"/>
    <n v="290027"/>
    <n v="507547"/>
    <n v="321470"/>
    <n v="562573"/>
  </r>
  <r>
    <n v="9"/>
    <s v="Region IX - West"/>
    <x v="46"/>
    <s v="HI"/>
    <x v="350"/>
    <n v="3"/>
    <x v="2"/>
    <n v="112014"/>
    <n v="196025"/>
    <n v="148626"/>
    <n v="260096"/>
    <n v="179958"/>
    <n v="314927"/>
    <n v="220269"/>
    <n v="385470"/>
    <n v="262808"/>
    <n v="459915"/>
    <n v="290313"/>
    <n v="508048"/>
    <n v="316381"/>
    <n v="553666"/>
  </r>
  <r>
    <n v="9"/>
    <s v="Region IX - West"/>
    <x v="46"/>
    <s v="HI"/>
    <x v="350"/>
    <n v="4"/>
    <x v="3"/>
    <n v="111391"/>
    <n v="178226"/>
    <n v="155948"/>
    <n v="249516"/>
    <n v="200504"/>
    <n v="320807"/>
    <n v="267339"/>
    <n v="427742"/>
    <n v="334174"/>
    <n v="534678"/>
    <n v="378730"/>
    <n v="605968"/>
    <n v="423287"/>
    <n v="677259"/>
  </r>
  <r>
    <n v="9"/>
    <s v="Region IX - West"/>
    <x v="46"/>
    <s v="HI"/>
    <x v="351"/>
    <n v="1"/>
    <x v="0"/>
    <n v="106328"/>
    <n v="186074"/>
    <n v="140158"/>
    <n v="245276"/>
    <n v="168410"/>
    <n v="294717"/>
    <n v="203563"/>
    <n v="356236"/>
    <n v="240016"/>
    <n v="420027"/>
    <n v="262429"/>
    <n v="459250"/>
    <n v="282483"/>
    <n v="494346"/>
  </r>
  <r>
    <n v="9"/>
    <s v="Region IX - West"/>
    <x v="46"/>
    <s v="HI"/>
    <x v="351"/>
    <n v="2"/>
    <x v="1"/>
    <n v="82909"/>
    <n v="145091"/>
    <n v="114428"/>
    <n v="200249"/>
    <n v="145001"/>
    <n v="253751"/>
    <n v="189105"/>
    <n v="330933"/>
    <n v="235696"/>
    <n v="412468"/>
    <n v="265212"/>
    <n v="464121"/>
    <n v="294285"/>
    <n v="514999"/>
  </r>
  <r>
    <n v="9"/>
    <s v="Region IX - West"/>
    <x v="46"/>
    <s v="HI"/>
    <x v="351"/>
    <n v="3"/>
    <x v="2"/>
    <n v="100144"/>
    <n v="175253"/>
    <n v="132333"/>
    <n v="231582"/>
    <n v="159425"/>
    <n v="278994"/>
    <n v="193724"/>
    <n v="339017"/>
    <n v="230613"/>
    <n v="403572"/>
    <n v="254444"/>
    <n v="445277"/>
    <n v="276894"/>
    <n v="484564"/>
  </r>
  <r>
    <n v="9"/>
    <s v="Region IX - West"/>
    <x v="46"/>
    <s v="HI"/>
    <x v="351"/>
    <n v="4"/>
    <x v="3"/>
    <n v="98145"/>
    <n v="157032"/>
    <n v="137403"/>
    <n v="219845"/>
    <n v="176661"/>
    <n v="282658"/>
    <n v="235548"/>
    <n v="376877"/>
    <n v="294435"/>
    <n v="471097"/>
    <n v="333694"/>
    <n v="533910"/>
    <n v="372952"/>
    <n v="596723"/>
  </r>
  <r>
    <n v="9"/>
    <s v="Region IX - West"/>
    <x v="46"/>
    <s v="HI"/>
    <x v="352"/>
    <n v="1"/>
    <x v="0"/>
    <n v="107709"/>
    <n v="188491"/>
    <n v="142036"/>
    <n v="248563"/>
    <n v="170754"/>
    <n v="298819"/>
    <n v="206547"/>
    <n v="361456"/>
    <n v="243567"/>
    <n v="426242"/>
    <n v="266319"/>
    <n v="466058"/>
    <n v="286681"/>
    <n v="501692"/>
  </r>
  <r>
    <n v="9"/>
    <s v="Region IX - West"/>
    <x v="46"/>
    <s v="HI"/>
    <x v="352"/>
    <n v="2"/>
    <x v="1"/>
    <n v="83788"/>
    <n v="146628"/>
    <n v="115614"/>
    <n v="202325"/>
    <n v="146470"/>
    <n v="256322"/>
    <n v="190951"/>
    <n v="334165"/>
    <n v="237986"/>
    <n v="416476"/>
    <n v="267757"/>
    <n v="468575"/>
    <n v="297074"/>
    <n v="519879"/>
  </r>
  <r>
    <n v="9"/>
    <s v="Region IX - West"/>
    <x v="46"/>
    <s v="HI"/>
    <x v="352"/>
    <n v="3"/>
    <x v="2"/>
    <n v="101362"/>
    <n v="177383"/>
    <n v="134004"/>
    <n v="234507"/>
    <n v="161531"/>
    <n v="282679"/>
    <n v="196447"/>
    <n v="343782"/>
    <n v="233915"/>
    <n v="409351"/>
    <n v="258123"/>
    <n v="451715"/>
    <n v="280944"/>
    <n v="491651"/>
  </r>
  <r>
    <n v="9"/>
    <s v="Region IX - West"/>
    <x v="46"/>
    <s v="HI"/>
    <x v="352"/>
    <n v="4"/>
    <x v="3"/>
    <n v="99504"/>
    <n v="159206"/>
    <n v="139305"/>
    <n v="222888"/>
    <n v="179107"/>
    <n v="286571"/>
    <n v="238809"/>
    <n v="382094"/>
    <n v="298511"/>
    <n v="477618"/>
    <n v="338313"/>
    <n v="541300"/>
    <n v="378114"/>
    <n v="604983"/>
  </r>
  <r>
    <n v="9"/>
    <s v="Region IX - West"/>
    <x v="47"/>
    <s v="NV"/>
    <x v="353"/>
    <n v="1"/>
    <x v="0"/>
    <n v="85973"/>
    <n v="150453"/>
    <n v="113041"/>
    <n v="197821"/>
    <n v="135396"/>
    <n v="236943"/>
    <n v="162916"/>
    <n v="285104"/>
    <n v="191922"/>
    <n v="335864"/>
    <n v="209807"/>
    <n v="367162"/>
    <n v="225789"/>
    <n v="395131"/>
  </r>
  <r>
    <n v="9"/>
    <s v="Region IX - West"/>
    <x v="47"/>
    <s v="NV"/>
    <x v="353"/>
    <n v="2"/>
    <x v="1"/>
    <n v="68020"/>
    <n v="119035"/>
    <n v="94008"/>
    <n v="164514"/>
    <n v="119294"/>
    <n v="208765"/>
    <n v="155922"/>
    <n v="272863"/>
    <n v="194394"/>
    <n v="340190"/>
    <n v="218897"/>
    <n v="383069"/>
    <n v="243071"/>
    <n v="425375"/>
  </r>
  <r>
    <n v="9"/>
    <s v="Region IX - West"/>
    <x v="47"/>
    <s v="NV"/>
    <x v="353"/>
    <n v="3"/>
    <x v="2"/>
    <n v="81387"/>
    <n v="142426"/>
    <n v="107237"/>
    <n v="187664"/>
    <n v="128732"/>
    <n v="225281"/>
    <n v="155619"/>
    <n v="272332"/>
    <n v="184948"/>
    <n v="323659"/>
    <n v="203884"/>
    <n v="356798"/>
    <n v="221643"/>
    <n v="387875"/>
  </r>
  <r>
    <n v="9"/>
    <s v="Region IX - West"/>
    <x v="47"/>
    <s v="NV"/>
    <x v="353"/>
    <n v="4"/>
    <x v="3"/>
    <n v="78942"/>
    <n v="126308"/>
    <n v="110519"/>
    <n v="176831"/>
    <n v="142096"/>
    <n v="227354"/>
    <n v="189462"/>
    <n v="303139"/>
    <n v="236827"/>
    <n v="378924"/>
    <n v="268404"/>
    <n v="429447"/>
    <n v="299981"/>
    <n v="479970"/>
  </r>
  <r>
    <n v="9"/>
    <s v="Region IX - West"/>
    <x v="47"/>
    <s v="NV"/>
    <x v="354"/>
    <n v="1"/>
    <x v="0"/>
    <n v="79882"/>
    <n v="139794"/>
    <n v="105059"/>
    <n v="183852"/>
    <n v="125875"/>
    <n v="220282"/>
    <n v="151530"/>
    <n v="265177"/>
    <n v="178524"/>
    <n v="312417"/>
    <n v="195163"/>
    <n v="341536"/>
    <n v="210035"/>
    <n v="367561"/>
  </r>
  <r>
    <n v="9"/>
    <s v="Region IX - West"/>
    <x v="47"/>
    <s v="NV"/>
    <x v="354"/>
    <n v="2"/>
    <x v="1"/>
    <n v="63110"/>
    <n v="110443"/>
    <n v="87210"/>
    <n v="152618"/>
    <n v="110653"/>
    <n v="193642"/>
    <n v="144596"/>
    <n v="253043"/>
    <n v="180269"/>
    <n v="315470"/>
    <n v="202976"/>
    <n v="355208"/>
    <n v="225376"/>
    <n v="394408"/>
  </r>
  <r>
    <n v="9"/>
    <s v="Region IX - West"/>
    <x v="47"/>
    <s v="NV"/>
    <x v="354"/>
    <n v="3"/>
    <x v="2"/>
    <n v="75582"/>
    <n v="132269"/>
    <n v="99617"/>
    <n v="174331"/>
    <n v="119628"/>
    <n v="209349"/>
    <n v="144688"/>
    <n v="253204"/>
    <n v="171986"/>
    <n v="300975"/>
    <n v="189611"/>
    <n v="331820"/>
    <n v="206148"/>
    <n v="360759"/>
  </r>
  <r>
    <n v="9"/>
    <s v="Region IX - West"/>
    <x v="47"/>
    <s v="NV"/>
    <x v="354"/>
    <n v="4"/>
    <x v="3"/>
    <n v="73388"/>
    <n v="117421"/>
    <n v="102743"/>
    <n v="164389"/>
    <n v="132098"/>
    <n v="211358"/>
    <n v="176131"/>
    <n v="281810"/>
    <n v="220164"/>
    <n v="352263"/>
    <n v="249519"/>
    <n v="399231"/>
    <n v="278875"/>
    <n v="446199"/>
  </r>
  <r>
    <n v="10"/>
    <s v="Region X - Northwest"/>
    <x v="48"/>
    <s v="AK"/>
    <x v="355"/>
    <n v="1"/>
    <x v="0"/>
    <n v="100568"/>
    <n v="175994"/>
    <n v="132174"/>
    <n v="231304"/>
    <n v="158227"/>
    <n v="276897"/>
    <n v="190239"/>
    <n v="332919"/>
    <n v="224076"/>
    <n v="392133"/>
    <n v="244949"/>
    <n v="428661"/>
    <n v="263598"/>
    <n v="461296"/>
  </r>
  <r>
    <n v="10"/>
    <s v="Region X - Northwest"/>
    <x v="48"/>
    <s v="AK"/>
    <x v="355"/>
    <n v="2"/>
    <x v="1"/>
    <n v="79763"/>
    <n v="139586"/>
    <n v="110264"/>
    <n v="192961"/>
    <n v="139956"/>
    <n v="244922"/>
    <n v="182994"/>
    <n v="320240"/>
    <n v="228158"/>
    <n v="399276"/>
    <n v="256947"/>
    <n v="449657"/>
    <n v="285358"/>
    <n v="499377"/>
  </r>
  <r>
    <n v="10"/>
    <s v="Region X - Northwest"/>
    <x v="48"/>
    <s v="AK"/>
    <x v="355"/>
    <n v="3"/>
    <x v="2"/>
    <n v="95286"/>
    <n v="166750"/>
    <n v="125489"/>
    <n v="219606"/>
    <n v="150552"/>
    <n v="263465"/>
    <n v="181834"/>
    <n v="318209"/>
    <n v="216043"/>
    <n v="378075"/>
    <n v="238128"/>
    <n v="416723"/>
    <n v="258823"/>
    <n v="452940"/>
  </r>
  <r>
    <n v="10"/>
    <s v="Region X - Northwest"/>
    <x v="48"/>
    <s v="AK"/>
    <x v="355"/>
    <n v="4"/>
    <x v="3"/>
    <n v="92261"/>
    <n v="147618"/>
    <n v="129166"/>
    <n v="206666"/>
    <n v="166071"/>
    <n v="265713"/>
    <n v="221427"/>
    <n v="354284"/>
    <n v="276784"/>
    <n v="442855"/>
    <n v="313689"/>
    <n v="501902"/>
    <n v="350594"/>
    <n v="560950"/>
  </r>
  <r>
    <n v="10"/>
    <s v="Region X - Northwest"/>
    <x v="48"/>
    <s v="AK"/>
    <x v="356"/>
    <n v="1"/>
    <x v="0"/>
    <n v="102523"/>
    <n v="179414"/>
    <n v="134756"/>
    <n v="235824"/>
    <n v="161340"/>
    <n v="282345"/>
    <n v="194018"/>
    <n v="339532"/>
    <n v="228535"/>
    <n v="399937"/>
    <n v="249825"/>
    <n v="437195"/>
    <n v="268848"/>
    <n v="470485"/>
  </r>
  <r>
    <n v="10"/>
    <s v="Region X - Northwest"/>
    <x v="48"/>
    <s v="AK"/>
    <x v="356"/>
    <n v="2"/>
    <x v="1"/>
    <n v="81265"/>
    <n v="142215"/>
    <n v="112334"/>
    <n v="196584"/>
    <n v="142575"/>
    <n v="249507"/>
    <n v="186403"/>
    <n v="326205"/>
    <n v="232405"/>
    <n v="406709"/>
    <n v="261722"/>
    <n v="458014"/>
    <n v="290653"/>
    <n v="508643"/>
  </r>
  <r>
    <n v="10"/>
    <s v="Region X - Northwest"/>
    <x v="48"/>
    <s v="AK"/>
    <x v="356"/>
    <n v="3"/>
    <x v="2"/>
    <n v="97117"/>
    <n v="169955"/>
    <n v="127916"/>
    <n v="223853"/>
    <n v="153486"/>
    <n v="268600"/>
    <n v="185417"/>
    <n v="324480"/>
    <n v="220316"/>
    <n v="385552"/>
    <n v="242846"/>
    <n v="424980"/>
    <n v="263962"/>
    <n v="461934"/>
  </r>
  <r>
    <n v="10"/>
    <s v="Region X - Northwest"/>
    <x v="48"/>
    <s v="AK"/>
    <x v="356"/>
    <n v="4"/>
    <x v="3"/>
    <n v="94075"/>
    <n v="150519"/>
    <n v="131704"/>
    <n v="210727"/>
    <n v="169334"/>
    <n v="270935"/>
    <n v="225779"/>
    <n v="361246"/>
    <n v="282224"/>
    <n v="451558"/>
    <n v="319854"/>
    <n v="511766"/>
    <n v="357484"/>
    <n v="571974"/>
  </r>
  <r>
    <n v="10"/>
    <s v="Region X - Northwest"/>
    <x v="48"/>
    <s v="AK"/>
    <x v="357"/>
    <n v="1"/>
    <x v="0"/>
    <n v="107474"/>
    <n v="188080"/>
    <n v="141566"/>
    <n v="247740"/>
    <n v="169947"/>
    <n v="297407"/>
    <n v="205155"/>
    <n v="359021"/>
    <n v="241832"/>
    <n v="423206"/>
    <n v="264401"/>
    <n v="462702"/>
    <n v="284588"/>
    <n v="498029"/>
  </r>
  <r>
    <n v="10"/>
    <s v="Region X - Northwest"/>
    <x v="48"/>
    <s v="AK"/>
    <x v="357"/>
    <n v="2"/>
    <x v="1"/>
    <n v="84156"/>
    <n v="147273"/>
    <n v="116195"/>
    <n v="203342"/>
    <n v="147301"/>
    <n v="257777"/>
    <n v="192228"/>
    <n v="336399"/>
    <n v="239610"/>
    <n v="419317"/>
    <n v="269673"/>
    <n v="471927"/>
    <n v="299299"/>
    <n v="523774"/>
  </r>
  <r>
    <n v="10"/>
    <s v="Region X - Northwest"/>
    <x v="48"/>
    <s v="AK"/>
    <x v="357"/>
    <n v="3"/>
    <x v="2"/>
    <n v="101373"/>
    <n v="177402"/>
    <n v="133845"/>
    <n v="234228"/>
    <n v="161081"/>
    <n v="281893"/>
    <n v="195446"/>
    <n v="342031"/>
    <n v="232554"/>
    <n v="406969"/>
    <n v="256522"/>
    <n v="448914"/>
    <n v="279072"/>
    <n v="488377"/>
  </r>
  <r>
    <n v="10"/>
    <s v="Region X - Northwest"/>
    <x v="48"/>
    <s v="AK"/>
    <x v="357"/>
    <n v="4"/>
    <x v="3"/>
    <n v="99054"/>
    <n v="158487"/>
    <n v="138676"/>
    <n v="221882"/>
    <n v="178298"/>
    <n v="285276"/>
    <n v="237730"/>
    <n v="380369"/>
    <n v="297163"/>
    <n v="475461"/>
    <n v="336785"/>
    <n v="538855"/>
    <n v="376406"/>
    <n v="602250"/>
  </r>
  <r>
    <n v="10"/>
    <s v="Region X - Northwest"/>
    <x v="48"/>
    <s v="AK"/>
    <x v="358"/>
    <n v="1"/>
    <x v="0"/>
    <n v="100568"/>
    <n v="175994"/>
    <n v="132174"/>
    <n v="231304"/>
    <n v="158227"/>
    <n v="276897"/>
    <n v="190239"/>
    <n v="332919"/>
    <n v="224076"/>
    <n v="392133"/>
    <n v="244949"/>
    <n v="428661"/>
    <n v="263598"/>
    <n v="461296"/>
  </r>
  <r>
    <n v="10"/>
    <s v="Region X - Northwest"/>
    <x v="48"/>
    <s v="AK"/>
    <x v="358"/>
    <n v="2"/>
    <x v="1"/>
    <n v="79763"/>
    <n v="139586"/>
    <n v="110264"/>
    <n v="192961"/>
    <n v="139956"/>
    <n v="244922"/>
    <n v="182994"/>
    <n v="320240"/>
    <n v="228158"/>
    <n v="399276"/>
    <n v="256947"/>
    <n v="449657"/>
    <n v="285358"/>
    <n v="499377"/>
  </r>
  <r>
    <n v="10"/>
    <s v="Region X - Northwest"/>
    <x v="48"/>
    <s v="AK"/>
    <x v="358"/>
    <n v="3"/>
    <x v="2"/>
    <n v="95286"/>
    <n v="166750"/>
    <n v="125489"/>
    <n v="219606"/>
    <n v="150552"/>
    <n v="263465"/>
    <n v="181834"/>
    <n v="318209"/>
    <n v="216043"/>
    <n v="378075"/>
    <n v="238128"/>
    <n v="416723"/>
    <n v="258823"/>
    <n v="452940"/>
  </r>
  <r>
    <n v="10"/>
    <s v="Region X - Northwest"/>
    <x v="48"/>
    <s v="AK"/>
    <x v="358"/>
    <n v="4"/>
    <x v="3"/>
    <n v="92261"/>
    <n v="147618"/>
    <n v="129166"/>
    <n v="206666"/>
    <n v="166071"/>
    <n v="265713"/>
    <n v="221427"/>
    <n v="354284"/>
    <n v="276784"/>
    <n v="442855"/>
    <n v="313689"/>
    <n v="501902"/>
    <n v="350594"/>
    <n v="560950"/>
  </r>
  <r>
    <n v="10"/>
    <s v="Region X - Northwest"/>
    <x v="48"/>
    <s v="AK"/>
    <x v="359"/>
    <n v="1"/>
    <x v="0"/>
    <n v="107008"/>
    <n v="187264"/>
    <n v="140743"/>
    <n v="246301"/>
    <n v="168646"/>
    <n v="295130"/>
    <n v="203042"/>
    <n v="355324"/>
    <n v="239219"/>
    <n v="418634"/>
    <n v="261517"/>
    <n v="457655"/>
    <n v="281447"/>
    <n v="492531"/>
  </r>
  <r>
    <n v="10"/>
    <s v="Region X - Northwest"/>
    <x v="48"/>
    <s v="AK"/>
    <x v="359"/>
    <n v="2"/>
    <x v="1"/>
    <n v="84507"/>
    <n v="147887"/>
    <n v="116774"/>
    <n v="204354"/>
    <n v="148157"/>
    <n v="259275"/>
    <n v="193594"/>
    <n v="338789"/>
    <n v="241352"/>
    <n v="422367"/>
    <n v="271749"/>
    <n v="475561"/>
    <n v="301733"/>
    <n v="528032"/>
  </r>
  <r>
    <n v="10"/>
    <s v="Region X - Northwest"/>
    <x v="48"/>
    <s v="AK"/>
    <x v="359"/>
    <n v="3"/>
    <x v="2"/>
    <n v="101234"/>
    <n v="177159"/>
    <n v="133437"/>
    <n v="233514"/>
    <n v="160256"/>
    <n v="280448"/>
    <n v="193855"/>
    <n v="339246"/>
    <n v="230439"/>
    <n v="403268"/>
    <n v="254061"/>
    <n v="444607"/>
    <n v="276227"/>
    <n v="483398"/>
  </r>
  <r>
    <n v="10"/>
    <s v="Region X - Northwest"/>
    <x v="48"/>
    <s v="AK"/>
    <x v="359"/>
    <n v="4"/>
    <x v="3"/>
    <n v="98323"/>
    <n v="157316"/>
    <n v="137652"/>
    <n v="220243"/>
    <n v="176981"/>
    <n v="283169"/>
    <n v="235975"/>
    <n v="377559"/>
    <n v="294968"/>
    <n v="471949"/>
    <n v="334297"/>
    <n v="534876"/>
    <n v="373626"/>
    <n v="597802"/>
  </r>
  <r>
    <n v="10"/>
    <s v="Region X - Northwest"/>
    <x v="48"/>
    <s v="AK"/>
    <x v="360"/>
    <n v="1"/>
    <x v="0"/>
    <n v="106093"/>
    <n v="185663"/>
    <n v="139687"/>
    <n v="244453"/>
    <n v="167603"/>
    <n v="293305"/>
    <n v="202172"/>
    <n v="353801"/>
    <n v="238281"/>
    <n v="416991"/>
    <n v="260511"/>
    <n v="455893"/>
    <n v="280390"/>
    <n v="490683"/>
  </r>
  <r>
    <n v="10"/>
    <s v="Region X - Northwest"/>
    <x v="48"/>
    <s v="AK"/>
    <x v="360"/>
    <n v="2"/>
    <x v="1"/>
    <n v="83278"/>
    <n v="145736"/>
    <n v="115009"/>
    <n v="201266"/>
    <n v="145832"/>
    <n v="255206"/>
    <n v="190381"/>
    <n v="333168"/>
    <n v="237319"/>
    <n v="415309"/>
    <n v="267127"/>
    <n v="467473"/>
    <n v="296511"/>
    <n v="518894"/>
  </r>
  <r>
    <n v="10"/>
    <s v="Region X - Northwest"/>
    <x v="48"/>
    <s v="AK"/>
    <x v="360"/>
    <n v="3"/>
    <x v="2"/>
    <n v="100155"/>
    <n v="175272"/>
    <n v="132174"/>
    <n v="231304"/>
    <n v="158975"/>
    <n v="278207"/>
    <n v="192724"/>
    <n v="337266"/>
    <n v="229251"/>
    <n v="401190"/>
    <n v="252843"/>
    <n v="442476"/>
    <n v="275023"/>
    <n v="481289"/>
  </r>
  <r>
    <n v="10"/>
    <s v="Region X - Northwest"/>
    <x v="48"/>
    <s v="AK"/>
    <x v="360"/>
    <n v="4"/>
    <x v="3"/>
    <n v="97696"/>
    <n v="156313"/>
    <n v="136774"/>
    <n v="218838"/>
    <n v="175852"/>
    <n v="281364"/>
    <n v="234470"/>
    <n v="375152"/>
    <n v="293087"/>
    <n v="468940"/>
    <n v="332166"/>
    <n v="531465"/>
    <n v="371244"/>
    <n v="593990"/>
  </r>
  <r>
    <n v="10"/>
    <s v="Region X - Northwest"/>
    <x v="49"/>
    <s v="ID"/>
    <x v="361"/>
    <n v="1"/>
    <x v="0"/>
    <n v="79104"/>
    <n v="138431"/>
    <n v="104264"/>
    <n v="182461"/>
    <n v="125268"/>
    <n v="219220"/>
    <n v="151396"/>
    <n v="264943"/>
    <n v="178502"/>
    <n v="312378"/>
    <n v="195169"/>
    <n v="341547"/>
    <n v="210083"/>
    <n v="367645"/>
  </r>
  <r>
    <n v="10"/>
    <s v="Region X - Northwest"/>
    <x v="49"/>
    <s v="ID"/>
    <x v="361"/>
    <n v="2"/>
    <x v="1"/>
    <n v="61709"/>
    <n v="107990"/>
    <n v="85171"/>
    <n v="149050"/>
    <n v="107932"/>
    <n v="188881"/>
    <n v="140771"/>
    <n v="246349"/>
    <n v="175455"/>
    <n v="307047"/>
    <n v="197432"/>
    <n v="345506"/>
    <n v="219080"/>
    <n v="383390"/>
  </r>
  <r>
    <n v="10"/>
    <s v="Region X - Northwest"/>
    <x v="49"/>
    <s v="ID"/>
    <x v="361"/>
    <n v="3"/>
    <x v="2"/>
    <n v="74515"/>
    <n v="130401"/>
    <n v="98457"/>
    <n v="172300"/>
    <n v="118601"/>
    <n v="207552"/>
    <n v="144094"/>
    <n v="252165"/>
    <n v="171524"/>
    <n v="300167"/>
    <n v="189244"/>
    <n v="331177"/>
    <n v="205935"/>
    <n v="360386"/>
  </r>
  <r>
    <n v="10"/>
    <s v="Region X - Northwest"/>
    <x v="49"/>
    <s v="ID"/>
    <x v="361"/>
    <n v="4"/>
    <x v="3"/>
    <n v="73004"/>
    <n v="116807"/>
    <n v="102206"/>
    <n v="163530"/>
    <n v="131408"/>
    <n v="210253"/>
    <n v="175211"/>
    <n v="280337"/>
    <n v="219013"/>
    <n v="350421"/>
    <n v="248215"/>
    <n v="397144"/>
    <n v="277417"/>
    <n v="443867"/>
  </r>
  <r>
    <n v="10"/>
    <s v="Region X - Northwest"/>
    <x v="49"/>
    <s v="ID"/>
    <x v="362"/>
    <n v="1"/>
    <x v="0"/>
    <n v="82485"/>
    <n v="144349"/>
    <n v="108523"/>
    <n v="189916"/>
    <n v="130089"/>
    <n v="227656"/>
    <n v="156710"/>
    <n v="274243"/>
    <n v="184652"/>
    <n v="323140"/>
    <n v="201868"/>
    <n v="353268"/>
    <n v="217258"/>
    <n v="380201"/>
  </r>
  <r>
    <n v="10"/>
    <s v="Region X - Northwest"/>
    <x v="49"/>
    <s v="ID"/>
    <x v="362"/>
    <n v="2"/>
    <x v="1"/>
    <n v="65025"/>
    <n v="113793"/>
    <n v="89838"/>
    <n v="157216"/>
    <n v="113962"/>
    <n v="199434"/>
    <n v="148872"/>
    <n v="260526"/>
    <n v="185592"/>
    <n v="324786"/>
    <n v="208947"/>
    <n v="365658"/>
    <n v="231981"/>
    <n v="405967"/>
  </r>
  <r>
    <n v="10"/>
    <s v="Region X - Northwest"/>
    <x v="49"/>
    <s v="ID"/>
    <x v="362"/>
    <n v="3"/>
    <x v="2"/>
    <n v="77986"/>
    <n v="136475"/>
    <n v="102830"/>
    <n v="179952"/>
    <n v="123551"/>
    <n v="216215"/>
    <n v="149550"/>
    <n v="261713"/>
    <n v="177809"/>
    <n v="311167"/>
    <n v="196057"/>
    <n v="343100"/>
    <n v="213190"/>
    <n v="373083"/>
  </r>
  <r>
    <n v="10"/>
    <s v="Region X - Northwest"/>
    <x v="49"/>
    <s v="ID"/>
    <x v="362"/>
    <n v="4"/>
    <x v="3"/>
    <n v="75839"/>
    <n v="121343"/>
    <n v="106175"/>
    <n v="169880"/>
    <n v="136511"/>
    <n v="218418"/>
    <n v="182015"/>
    <n v="291223"/>
    <n v="227518"/>
    <n v="364029"/>
    <n v="257854"/>
    <n v="412566"/>
    <n v="288190"/>
    <n v="461104"/>
  </r>
  <r>
    <n v="10"/>
    <s v="Region X - Northwest"/>
    <x v="49"/>
    <s v="ID"/>
    <x v="363"/>
    <n v="1"/>
    <x v="0"/>
    <n v="76975"/>
    <n v="134706"/>
    <n v="101481"/>
    <n v="177592"/>
    <n v="121961"/>
    <n v="213432"/>
    <n v="147461"/>
    <n v="258057"/>
    <n v="173876"/>
    <n v="304283"/>
    <n v="190115"/>
    <n v="332701"/>
    <n v="204647"/>
    <n v="358131"/>
  </r>
  <r>
    <n v="10"/>
    <s v="Region X - Northwest"/>
    <x v="49"/>
    <s v="ID"/>
    <x v="363"/>
    <n v="2"/>
    <x v="1"/>
    <n v="59966"/>
    <n v="104940"/>
    <n v="82755"/>
    <n v="144822"/>
    <n v="104856"/>
    <n v="183499"/>
    <n v="136731"/>
    <n v="239279"/>
    <n v="170415"/>
    <n v="298227"/>
    <n v="191747"/>
    <n v="335558"/>
    <n v="212758"/>
    <n v="372326"/>
  </r>
  <r>
    <n v="10"/>
    <s v="Region X - Northwest"/>
    <x v="49"/>
    <s v="ID"/>
    <x v="363"/>
    <n v="3"/>
    <x v="2"/>
    <n v="72475"/>
    <n v="126832"/>
    <n v="95787"/>
    <n v="167628"/>
    <n v="115423"/>
    <n v="201991"/>
    <n v="140301"/>
    <n v="245527"/>
    <n v="167034"/>
    <n v="292310"/>
    <n v="184305"/>
    <n v="322534"/>
    <n v="200579"/>
    <n v="351014"/>
  </r>
  <r>
    <n v="10"/>
    <s v="Region X - Northwest"/>
    <x v="49"/>
    <s v="ID"/>
    <x v="363"/>
    <n v="4"/>
    <x v="3"/>
    <n v="71074"/>
    <n v="113719"/>
    <n v="99504"/>
    <n v="159206"/>
    <n v="127933"/>
    <n v="204693"/>
    <n v="170578"/>
    <n v="272924"/>
    <n v="213222"/>
    <n v="341156"/>
    <n v="241652"/>
    <n v="386643"/>
    <n v="270082"/>
    <n v="432130"/>
  </r>
  <r>
    <n v="10"/>
    <s v="Region X - Northwest"/>
    <x v="49"/>
    <s v="ID"/>
    <x v="364"/>
    <n v="1"/>
    <x v="0"/>
    <n v="76391"/>
    <n v="133683"/>
    <n v="100611"/>
    <n v="176070"/>
    <n v="120766"/>
    <n v="211340"/>
    <n v="145757"/>
    <n v="255075"/>
    <n v="171809"/>
    <n v="300665"/>
    <n v="187841"/>
    <n v="328723"/>
    <n v="202181"/>
    <n v="353817"/>
  </r>
  <r>
    <n v="10"/>
    <s v="Region X - Northwest"/>
    <x v="49"/>
    <s v="ID"/>
    <x v="364"/>
    <n v="2"/>
    <x v="1"/>
    <n v="59853"/>
    <n v="104743"/>
    <n v="82645"/>
    <n v="144629"/>
    <n v="104776"/>
    <n v="183358"/>
    <n v="136745"/>
    <n v="239304"/>
    <n v="170453"/>
    <n v="298293"/>
    <n v="191845"/>
    <n v="335729"/>
    <n v="212928"/>
    <n v="372624"/>
  </r>
  <r>
    <n v="10"/>
    <s v="Region X - Northwest"/>
    <x v="49"/>
    <s v="ID"/>
    <x v="364"/>
    <n v="3"/>
    <x v="2"/>
    <n v="72069"/>
    <n v="126121"/>
    <n v="95143"/>
    <n v="166500"/>
    <n v="114487"/>
    <n v="200352"/>
    <n v="138881"/>
    <n v="243042"/>
    <n v="165238"/>
    <n v="289166"/>
    <n v="182261"/>
    <n v="318957"/>
    <n v="198275"/>
    <n v="346981"/>
  </r>
  <r>
    <n v="10"/>
    <s v="Region X - Northwest"/>
    <x v="49"/>
    <s v="ID"/>
    <x v="364"/>
    <n v="4"/>
    <x v="3"/>
    <n v="70390"/>
    <n v="112624"/>
    <n v="98546"/>
    <n v="157674"/>
    <n v="126703"/>
    <n v="202724"/>
    <n v="168937"/>
    <n v="270299"/>
    <n v="211171"/>
    <n v="337873"/>
    <n v="239327"/>
    <n v="382923"/>
    <n v="267483"/>
    <n v="427973"/>
  </r>
  <r>
    <n v="10"/>
    <s v="Region X - Northwest"/>
    <x v="50"/>
    <s v="OR"/>
    <x v="365"/>
    <n v="1"/>
    <x v="0"/>
    <n v="83905"/>
    <n v="146833"/>
    <n v="110341"/>
    <n v="193096"/>
    <n v="132192"/>
    <n v="231336"/>
    <n v="159113"/>
    <n v="278447"/>
    <n v="187453"/>
    <n v="328042"/>
    <n v="204923"/>
    <n v="358616"/>
    <n v="220537"/>
    <n v="385940"/>
  </r>
  <r>
    <n v="10"/>
    <s v="Region X - Northwest"/>
    <x v="50"/>
    <s v="OR"/>
    <x v="365"/>
    <n v="2"/>
    <x v="1"/>
    <n v="66316"/>
    <n v="116053"/>
    <n v="91644"/>
    <n v="160377"/>
    <n v="116283"/>
    <n v="203496"/>
    <n v="151963"/>
    <n v="265936"/>
    <n v="189455"/>
    <n v="331547"/>
    <n v="213324"/>
    <n v="373318"/>
    <n v="236871"/>
    <n v="414525"/>
  </r>
  <r>
    <n v="10"/>
    <s v="Region X - Northwest"/>
    <x v="50"/>
    <s v="OR"/>
    <x v="365"/>
    <n v="3"/>
    <x v="2"/>
    <n v="79400"/>
    <n v="138950"/>
    <n v="104641"/>
    <n v="183121"/>
    <n v="125647"/>
    <n v="219882"/>
    <n v="151945"/>
    <n v="265904"/>
    <n v="180603"/>
    <n v="316055"/>
    <n v="199107"/>
    <n v="348437"/>
    <n v="216465"/>
    <n v="378814"/>
  </r>
  <r>
    <n v="10"/>
    <s v="Region X - Northwest"/>
    <x v="50"/>
    <s v="OR"/>
    <x v="365"/>
    <n v="4"/>
    <x v="3"/>
    <n v="77072"/>
    <n v="123315"/>
    <n v="107901"/>
    <n v="172641"/>
    <n v="138729"/>
    <n v="221967"/>
    <n v="184972"/>
    <n v="295956"/>
    <n v="231215"/>
    <n v="369945"/>
    <n v="262044"/>
    <n v="419271"/>
    <n v="292873"/>
    <n v="468597"/>
  </r>
  <r>
    <n v="10"/>
    <s v="Region X - Northwest"/>
    <x v="50"/>
    <s v="OR"/>
    <x v="366"/>
    <n v="1"/>
    <x v="0"/>
    <n v="81028"/>
    <n v="141800"/>
    <n v="106467"/>
    <n v="186317"/>
    <n v="127413"/>
    <n v="222972"/>
    <n v="153121"/>
    <n v="267962"/>
    <n v="180340"/>
    <n v="315596"/>
    <n v="197136"/>
    <n v="344988"/>
    <n v="212140"/>
    <n v="371245"/>
  </r>
  <r>
    <n v="10"/>
    <s v="Region X - Northwest"/>
    <x v="50"/>
    <s v="OR"/>
    <x v="366"/>
    <n v="2"/>
    <x v="1"/>
    <n v="64357"/>
    <n v="112625"/>
    <n v="88978"/>
    <n v="155711"/>
    <n v="112953"/>
    <n v="197669"/>
    <n v="147720"/>
    <n v="258509"/>
    <n v="184182"/>
    <n v="322319"/>
    <n v="207437"/>
    <n v="363015"/>
    <n v="230390"/>
    <n v="403182"/>
  </r>
  <r>
    <n v="10"/>
    <s v="Region X - Northwest"/>
    <x v="50"/>
    <s v="OR"/>
    <x v="366"/>
    <n v="3"/>
    <x v="2"/>
    <n v="76811"/>
    <n v="134418"/>
    <n v="101129"/>
    <n v="176976"/>
    <n v="121284"/>
    <n v="212247"/>
    <n v="146410"/>
    <n v="256217"/>
    <n v="173926"/>
    <n v="304371"/>
    <n v="191689"/>
    <n v="335456"/>
    <n v="208327"/>
    <n v="364572"/>
  </r>
  <r>
    <n v="10"/>
    <s v="Region X - Northwest"/>
    <x v="50"/>
    <s v="OR"/>
    <x v="366"/>
    <n v="4"/>
    <x v="3"/>
    <n v="74297"/>
    <n v="118876"/>
    <n v="104016"/>
    <n v="166426"/>
    <n v="133735"/>
    <n v="213976"/>
    <n v="178313"/>
    <n v="285301"/>
    <n v="222892"/>
    <n v="356627"/>
    <n v="252610"/>
    <n v="404177"/>
    <n v="282329"/>
    <n v="451727"/>
  </r>
  <r>
    <n v="10"/>
    <s v="Region X - Northwest"/>
    <x v="50"/>
    <s v="OR"/>
    <x v="367"/>
    <n v="1"/>
    <x v="0"/>
    <n v="83100"/>
    <n v="145425"/>
    <n v="109284"/>
    <n v="191248"/>
    <n v="130929"/>
    <n v="229125"/>
    <n v="157596"/>
    <n v="275793"/>
    <n v="185667"/>
    <n v="324917"/>
    <n v="202971"/>
    <n v="355200"/>
    <n v="218437"/>
    <n v="382264"/>
  </r>
  <r>
    <n v="10"/>
    <s v="Region X - Northwest"/>
    <x v="50"/>
    <s v="OR"/>
    <x v="367"/>
    <n v="2"/>
    <x v="1"/>
    <n v="65675"/>
    <n v="114931"/>
    <n v="90757"/>
    <n v="158826"/>
    <n v="115157"/>
    <n v="201525"/>
    <n v="150490"/>
    <n v="263357"/>
    <n v="187618"/>
    <n v="328331"/>
    <n v="211255"/>
    <n v="369696"/>
    <n v="234572"/>
    <n v="410501"/>
  </r>
  <r>
    <n v="10"/>
    <s v="Region X - Northwest"/>
    <x v="50"/>
    <s v="OR"/>
    <x v="367"/>
    <n v="3"/>
    <x v="2"/>
    <n v="78637"/>
    <n v="137614"/>
    <n v="103636"/>
    <n v="181363"/>
    <n v="124443"/>
    <n v="217776"/>
    <n v="150494"/>
    <n v="263364"/>
    <n v="178880"/>
    <n v="313039"/>
    <n v="197208"/>
    <n v="345113"/>
    <n v="214402"/>
    <n v="375203"/>
  </r>
  <r>
    <n v="10"/>
    <s v="Region X - Northwest"/>
    <x v="50"/>
    <s v="OR"/>
    <x v="367"/>
    <n v="4"/>
    <x v="3"/>
    <n v="76335"/>
    <n v="122136"/>
    <n v="106869"/>
    <n v="170991"/>
    <n v="137403"/>
    <n v="219845"/>
    <n v="183204"/>
    <n v="293127"/>
    <n v="229005"/>
    <n v="366408"/>
    <n v="259539"/>
    <n v="415263"/>
    <n v="290073"/>
    <n v="464117"/>
  </r>
  <r>
    <n v="10"/>
    <s v="Region X - Northwest"/>
    <x v="51"/>
    <s v="WA"/>
    <x v="368"/>
    <n v="1"/>
    <x v="0"/>
    <n v="86553"/>
    <n v="151468"/>
    <n v="113980"/>
    <n v="199466"/>
    <n v="136789"/>
    <n v="239380"/>
    <n v="165054"/>
    <n v="288844"/>
    <n v="194545"/>
    <n v="340454"/>
    <n v="212697"/>
    <n v="372220"/>
    <n v="228932"/>
    <n v="400631"/>
  </r>
  <r>
    <n v="10"/>
    <s v="Region X - Northwest"/>
    <x v="51"/>
    <s v="WA"/>
    <x v="368"/>
    <n v="2"/>
    <x v="1"/>
    <n v="67871"/>
    <n v="118774"/>
    <n v="93723"/>
    <n v="164016"/>
    <n v="118830"/>
    <n v="207952"/>
    <n v="155107"/>
    <n v="271437"/>
    <n v="193344"/>
    <n v="338352"/>
    <n v="217617"/>
    <n v="380831"/>
    <n v="241543"/>
    <n v="422700"/>
  </r>
  <r>
    <n v="10"/>
    <s v="Region X - Northwest"/>
    <x v="51"/>
    <s v="WA"/>
    <x v="368"/>
    <n v="3"/>
    <x v="2"/>
    <n v="81680"/>
    <n v="142940"/>
    <n v="107814"/>
    <n v="188674"/>
    <n v="129708"/>
    <n v="226989"/>
    <n v="157300"/>
    <n v="275275"/>
    <n v="187135"/>
    <n v="327486"/>
    <n v="206405"/>
    <n v="361208"/>
    <n v="224527"/>
    <n v="392922"/>
  </r>
  <r>
    <n v="10"/>
    <s v="Region X - Northwest"/>
    <x v="51"/>
    <s v="WA"/>
    <x v="368"/>
    <n v="4"/>
    <x v="3"/>
    <n v="79731"/>
    <n v="127570"/>
    <n v="111624"/>
    <n v="178599"/>
    <n v="143517"/>
    <n v="229627"/>
    <n v="191356"/>
    <n v="306169"/>
    <n v="239194"/>
    <n v="382711"/>
    <n v="271087"/>
    <n v="433739"/>
    <n v="302980"/>
    <n v="484767"/>
  </r>
  <r>
    <n v="10"/>
    <s v="Region X - Northwest"/>
    <x v="51"/>
    <s v="WA"/>
    <x v="369"/>
    <n v="1"/>
    <x v="0"/>
    <n v="86777"/>
    <n v="151861"/>
    <n v="114097"/>
    <n v="199670"/>
    <n v="136659"/>
    <n v="239154"/>
    <n v="164433"/>
    <n v="287758"/>
    <n v="193708"/>
    <n v="338989"/>
    <n v="211759"/>
    <n v="370578"/>
    <n v="227889"/>
    <n v="398806"/>
  </r>
  <r>
    <n v="10"/>
    <s v="Region X - Northwest"/>
    <x v="51"/>
    <s v="WA"/>
    <x v="369"/>
    <n v="2"/>
    <x v="1"/>
    <n v="68661"/>
    <n v="120157"/>
    <n v="94895"/>
    <n v="166066"/>
    <n v="120420"/>
    <n v="210736"/>
    <n v="157395"/>
    <n v="275442"/>
    <n v="196232"/>
    <n v="343406"/>
    <n v="220966"/>
    <n v="386691"/>
    <n v="245370"/>
    <n v="429398"/>
  </r>
  <r>
    <n v="10"/>
    <s v="Region X - Northwest"/>
    <x v="51"/>
    <s v="WA"/>
    <x v="369"/>
    <n v="3"/>
    <x v="2"/>
    <n v="82150"/>
    <n v="143763"/>
    <n v="108241"/>
    <n v="189422"/>
    <n v="129936"/>
    <n v="227388"/>
    <n v="157070"/>
    <n v="274872"/>
    <n v="186672"/>
    <n v="326675"/>
    <n v="205783"/>
    <n v="360121"/>
    <n v="223706"/>
    <n v="391486"/>
  </r>
  <r>
    <n v="10"/>
    <s v="Region X - Northwest"/>
    <x v="51"/>
    <s v="WA"/>
    <x v="369"/>
    <n v="4"/>
    <x v="3"/>
    <n v="79679"/>
    <n v="127487"/>
    <n v="111551"/>
    <n v="178481"/>
    <n v="143423"/>
    <n v="229476"/>
    <n v="191230"/>
    <n v="305968"/>
    <n v="239038"/>
    <n v="382460"/>
    <n v="270909"/>
    <n v="433455"/>
    <n v="302781"/>
    <n v="484449"/>
  </r>
  <r>
    <n v="10"/>
    <s v="Region X - Northwest"/>
    <x v="51"/>
    <s v="WA"/>
    <x v="370"/>
    <n v="1"/>
    <x v="0"/>
    <n v="81491"/>
    <n v="142610"/>
    <n v="107171"/>
    <n v="187550"/>
    <n v="128402"/>
    <n v="224704"/>
    <n v="154563"/>
    <n v="270485"/>
    <n v="182096"/>
    <n v="318667"/>
    <n v="199067"/>
    <n v="348368"/>
    <n v="214236"/>
    <n v="374913"/>
  </r>
  <r>
    <n v="10"/>
    <s v="Region X - Northwest"/>
    <x v="51"/>
    <s v="WA"/>
    <x v="370"/>
    <n v="2"/>
    <x v="1"/>
    <n v="64392"/>
    <n v="112687"/>
    <n v="88984"/>
    <n v="155722"/>
    <n v="112905"/>
    <n v="197584"/>
    <n v="147543"/>
    <n v="258200"/>
    <n v="183943"/>
    <n v="321901"/>
    <n v="207115"/>
    <n v="362452"/>
    <n v="229974"/>
    <n v="402455"/>
  </r>
  <r>
    <n v="10"/>
    <s v="Region X - Northwest"/>
    <x v="51"/>
    <s v="WA"/>
    <x v="370"/>
    <n v="3"/>
    <x v="2"/>
    <n v="77109"/>
    <n v="134942"/>
    <n v="101627"/>
    <n v="177847"/>
    <n v="122036"/>
    <n v="213562"/>
    <n v="147591"/>
    <n v="258284"/>
    <n v="175433"/>
    <n v="307007"/>
    <n v="193409"/>
    <n v="338467"/>
    <n v="210275"/>
    <n v="367981"/>
  </r>
  <r>
    <n v="10"/>
    <s v="Region X - Northwest"/>
    <x v="51"/>
    <s v="WA"/>
    <x v="370"/>
    <n v="4"/>
    <x v="3"/>
    <n v="74862"/>
    <n v="119778"/>
    <n v="104806"/>
    <n v="167690"/>
    <n v="134751"/>
    <n v="215601"/>
    <n v="179668"/>
    <n v="287468"/>
    <n v="224585"/>
    <n v="359335"/>
    <n v="254529"/>
    <n v="407247"/>
    <n v="284474"/>
    <n v="455158"/>
  </r>
  <r>
    <n v="10"/>
    <s v="Region X - Northwest"/>
    <x v="51"/>
    <s v="WA"/>
    <x v="371"/>
    <n v="1"/>
    <x v="0"/>
    <n v="81836"/>
    <n v="143214"/>
    <n v="107641"/>
    <n v="188372"/>
    <n v="128988"/>
    <n v="225729"/>
    <n v="155309"/>
    <n v="271790"/>
    <n v="182983"/>
    <n v="320221"/>
    <n v="200040"/>
    <n v="350070"/>
    <n v="215285"/>
    <n v="376750"/>
  </r>
  <r>
    <n v="10"/>
    <s v="Region X - Northwest"/>
    <x v="51"/>
    <s v="WA"/>
    <x v="371"/>
    <n v="2"/>
    <x v="1"/>
    <n v="64612"/>
    <n v="113071"/>
    <n v="89280"/>
    <n v="156241"/>
    <n v="113272"/>
    <n v="198226"/>
    <n v="148005"/>
    <n v="259008"/>
    <n v="184516"/>
    <n v="322903"/>
    <n v="207752"/>
    <n v="363566"/>
    <n v="230671"/>
    <n v="403675"/>
  </r>
  <r>
    <n v="10"/>
    <s v="Region X - Northwest"/>
    <x v="51"/>
    <s v="WA"/>
    <x v="371"/>
    <n v="3"/>
    <x v="2"/>
    <n v="77414"/>
    <n v="135474"/>
    <n v="102045"/>
    <n v="178578"/>
    <n v="122562"/>
    <n v="214484"/>
    <n v="148271"/>
    <n v="259475"/>
    <n v="176258"/>
    <n v="308452"/>
    <n v="194329"/>
    <n v="340076"/>
    <n v="211288"/>
    <n v="369753"/>
  </r>
  <r>
    <n v="10"/>
    <s v="Region X - Northwest"/>
    <x v="51"/>
    <s v="WA"/>
    <x v="371"/>
    <n v="4"/>
    <x v="3"/>
    <n v="75201"/>
    <n v="120322"/>
    <n v="105282"/>
    <n v="168451"/>
    <n v="135362"/>
    <n v="216579"/>
    <n v="180483"/>
    <n v="288773"/>
    <n v="225604"/>
    <n v="360966"/>
    <n v="255684"/>
    <n v="409094"/>
    <n v="285765"/>
    <n v="457223"/>
  </r>
  <r>
    <n v="10"/>
    <s v="Region X - Northwest"/>
    <x v="51"/>
    <s v="WA"/>
    <x v="372"/>
    <n v="1"/>
    <x v="0"/>
    <n v="81836"/>
    <n v="143214"/>
    <n v="107641"/>
    <n v="188372"/>
    <n v="128988"/>
    <n v="225729"/>
    <n v="155309"/>
    <n v="271790"/>
    <n v="182983"/>
    <n v="320221"/>
    <n v="200040"/>
    <n v="350070"/>
    <n v="215285"/>
    <n v="376750"/>
  </r>
  <r>
    <n v="10"/>
    <s v="Region X - Northwest"/>
    <x v="51"/>
    <s v="WA"/>
    <x v="372"/>
    <n v="2"/>
    <x v="1"/>
    <n v="64612"/>
    <n v="113071"/>
    <n v="89280"/>
    <n v="156241"/>
    <n v="113272"/>
    <n v="198226"/>
    <n v="148005"/>
    <n v="259008"/>
    <n v="184516"/>
    <n v="322903"/>
    <n v="207752"/>
    <n v="363566"/>
    <n v="230671"/>
    <n v="403675"/>
  </r>
  <r>
    <n v="10"/>
    <s v="Region X - Northwest"/>
    <x v="51"/>
    <s v="WA"/>
    <x v="372"/>
    <n v="3"/>
    <x v="2"/>
    <n v="77414"/>
    <n v="135474"/>
    <n v="102045"/>
    <n v="178578"/>
    <n v="122562"/>
    <n v="214484"/>
    <n v="148271"/>
    <n v="259475"/>
    <n v="176258"/>
    <n v="308452"/>
    <n v="194329"/>
    <n v="340076"/>
    <n v="211288"/>
    <n v="369753"/>
  </r>
  <r>
    <n v="10"/>
    <s v="Region X - Northwest"/>
    <x v="51"/>
    <s v="WA"/>
    <x v="372"/>
    <n v="4"/>
    <x v="3"/>
    <n v="75201"/>
    <n v="120322"/>
    <n v="105282"/>
    <n v="168451"/>
    <n v="135362"/>
    <n v="216579"/>
    <n v="180483"/>
    <n v="288773"/>
    <n v="225604"/>
    <n v="360966"/>
    <n v="255684"/>
    <n v="409094"/>
    <n v="285765"/>
    <n v="457223"/>
  </r>
  <r>
    <n v="10"/>
    <s v="Region X - Northwest"/>
    <x v="51"/>
    <s v="WA"/>
    <x v="373"/>
    <n v="1"/>
    <x v="0"/>
    <n v="86553"/>
    <n v="151468"/>
    <n v="113980"/>
    <n v="199466"/>
    <n v="136789"/>
    <n v="239380"/>
    <n v="165054"/>
    <n v="288844"/>
    <n v="194545"/>
    <n v="340454"/>
    <n v="212697"/>
    <n v="372220"/>
    <n v="228932"/>
    <n v="400631"/>
  </r>
  <r>
    <n v="10"/>
    <s v="Region X - Northwest"/>
    <x v="51"/>
    <s v="WA"/>
    <x v="373"/>
    <n v="2"/>
    <x v="1"/>
    <n v="67871"/>
    <n v="118774"/>
    <n v="93723"/>
    <n v="164016"/>
    <n v="118830"/>
    <n v="207952"/>
    <n v="155107"/>
    <n v="271437"/>
    <n v="193344"/>
    <n v="338352"/>
    <n v="217617"/>
    <n v="380831"/>
    <n v="241543"/>
    <n v="422700"/>
  </r>
  <r>
    <n v="10"/>
    <s v="Region X - Northwest"/>
    <x v="51"/>
    <s v="WA"/>
    <x v="373"/>
    <n v="3"/>
    <x v="2"/>
    <n v="81680"/>
    <n v="142940"/>
    <n v="107814"/>
    <n v="188674"/>
    <n v="129708"/>
    <n v="226989"/>
    <n v="157300"/>
    <n v="275275"/>
    <n v="187135"/>
    <n v="327486"/>
    <n v="206405"/>
    <n v="361208"/>
    <n v="224527"/>
    <n v="392922"/>
  </r>
  <r>
    <n v="10"/>
    <s v="Region X - Northwest"/>
    <x v="51"/>
    <s v="WA"/>
    <x v="373"/>
    <n v="4"/>
    <x v="3"/>
    <n v="79731"/>
    <n v="127570"/>
    <n v="111624"/>
    <n v="178599"/>
    <n v="143517"/>
    <n v="229627"/>
    <n v="191356"/>
    <n v="306169"/>
    <n v="239194"/>
    <n v="382711"/>
    <n v="271087"/>
    <n v="433739"/>
    <n v="302980"/>
    <n v="484767"/>
  </r>
  <r>
    <n v="10"/>
    <s v="Region X - Northwest"/>
    <x v="51"/>
    <s v="WA"/>
    <x v="374"/>
    <n v="1"/>
    <x v="0"/>
    <n v="87817"/>
    <n v="153680"/>
    <n v="115624"/>
    <n v="202341"/>
    <n v="138729"/>
    <n v="242776"/>
    <n v="167341"/>
    <n v="292847"/>
    <n v="197229"/>
    <n v="345150"/>
    <n v="215629"/>
    <n v="377350"/>
    <n v="232083"/>
    <n v="406145"/>
  </r>
  <r>
    <n v="10"/>
    <s v="Region X - Northwest"/>
    <x v="51"/>
    <s v="WA"/>
    <x v="374"/>
    <n v="2"/>
    <x v="1"/>
    <n v="68934"/>
    <n v="120634"/>
    <n v="95200"/>
    <n v="166601"/>
    <n v="120715"/>
    <n v="211251"/>
    <n v="157592"/>
    <n v="275786"/>
    <n v="196446"/>
    <n v="343780"/>
    <n v="221120"/>
    <n v="386961"/>
    <n v="245444"/>
    <n v="429526"/>
  </r>
  <r>
    <n v="10"/>
    <s v="Region X - Northwest"/>
    <x v="51"/>
    <s v="WA"/>
    <x v="374"/>
    <n v="3"/>
    <x v="2"/>
    <n v="82903"/>
    <n v="145080"/>
    <n v="109405"/>
    <n v="191459"/>
    <n v="131589"/>
    <n v="230281"/>
    <n v="159522"/>
    <n v="279163"/>
    <n v="189756"/>
    <n v="332074"/>
    <n v="209283"/>
    <n v="366246"/>
    <n v="227641"/>
    <n v="398372"/>
  </r>
  <r>
    <n v="10"/>
    <s v="Region X - Northwest"/>
    <x v="51"/>
    <s v="WA"/>
    <x v="374"/>
    <n v="4"/>
    <x v="3"/>
    <n v="80865"/>
    <n v="129385"/>
    <n v="113211"/>
    <n v="181138"/>
    <n v="145558"/>
    <n v="232892"/>
    <n v="194077"/>
    <n v="310523"/>
    <n v="242596"/>
    <n v="388154"/>
    <n v="274942"/>
    <n v="439907"/>
    <n v="307288"/>
    <n v="491661"/>
  </r>
  <r>
    <n v="10"/>
    <s v="Region X - Northwest"/>
    <x v="51"/>
    <s v="WA"/>
    <x v="375"/>
    <n v="1"/>
    <x v="0"/>
    <n v="81491"/>
    <n v="142610"/>
    <n v="107171"/>
    <n v="187550"/>
    <n v="128402"/>
    <n v="224704"/>
    <n v="154563"/>
    <n v="270485"/>
    <n v="182096"/>
    <n v="318667"/>
    <n v="199067"/>
    <n v="348368"/>
    <n v="214236"/>
    <n v="374913"/>
  </r>
  <r>
    <n v="10"/>
    <s v="Region X - Northwest"/>
    <x v="51"/>
    <s v="WA"/>
    <x v="375"/>
    <n v="2"/>
    <x v="1"/>
    <n v="64392"/>
    <n v="112687"/>
    <n v="88984"/>
    <n v="155722"/>
    <n v="112905"/>
    <n v="197584"/>
    <n v="147543"/>
    <n v="258200"/>
    <n v="183943"/>
    <n v="321901"/>
    <n v="207115"/>
    <n v="362452"/>
    <n v="229974"/>
    <n v="402455"/>
  </r>
  <r>
    <n v="10"/>
    <s v="Region X - Northwest"/>
    <x v="51"/>
    <s v="WA"/>
    <x v="375"/>
    <n v="3"/>
    <x v="2"/>
    <n v="77109"/>
    <n v="134942"/>
    <n v="101627"/>
    <n v="177847"/>
    <n v="122036"/>
    <n v="213562"/>
    <n v="147591"/>
    <n v="258284"/>
    <n v="175433"/>
    <n v="307007"/>
    <n v="193409"/>
    <n v="338467"/>
    <n v="210275"/>
    <n v="367981"/>
  </r>
  <r>
    <n v="10"/>
    <s v="Region X - Northwest"/>
    <x v="51"/>
    <s v="WA"/>
    <x v="375"/>
    <n v="4"/>
    <x v="3"/>
    <n v="74862"/>
    <n v="119778"/>
    <n v="104806"/>
    <n v="167690"/>
    <n v="134751"/>
    <n v="215601"/>
    <n v="179668"/>
    <n v="287468"/>
    <n v="224585"/>
    <n v="359335"/>
    <n v="254529"/>
    <n v="407247"/>
    <n v="284474"/>
    <n v="455158"/>
  </r>
  <r>
    <n v="10"/>
    <s v="Region X - Northwest"/>
    <x v="51"/>
    <s v="WA"/>
    <x v="376"/>
    <n v="1"/>
    <x v="0"/>
    <n v="88276"/>
    <n v="154483"/>
    <n v="116210"/>
    <n v="203368"/>
    <n v="139407"/>
    <n v="243962"/>
    <n v="168112"/>
    <n v="294196"/>
    <n v="198127"/>
    <n v="346722"/>
    <n v="216608"/>
    <n v="379064"/>
    <n v="233134"/>
    <n v="407985"/>
  </r>
  <r>
    <n v="10"/>
    <s v="Region X - Northwest"/>
    <x v="51"/>
    <s v="WA"/>
    <x v="376"/>
    <n v="2"/>
    <x v="1"/>
    <n v="69355"/>
    <n v="121372"/>
    <n v="95790"/>
    <n v="167633"/>
    <n v="121474"/>
    <n v="212579"/>
    <n v="158604"/>
    <n v="277557"/>
    <n v="197710"/>
    <n v="345993"/>
    <n v="222554"/>
    <n v="389469"/>
    <n v="247046"/>
    <n v="432330"/>
  </r>
  <r>
    <n v="10"/>
    <s v="Region X - Northwest"/>
    <x v="51"/>
    <s v="WA"/>
    <x v="376"/>
    <n v="3"/>
    <x v="2"/>
    <n v="83362"/>
    <n v="145884"/>
    <n v="109992"/>
    <n v="192486"/>
    <n v="132267"/>
    <n v="231467"/>
    <n v="160293"/>
    <n v="280512"/>
    <n v="190654"/>
    <n v="333645"/>
    <n v="210263"/>
    <n v="367960"/>
    <n v="228692"/>
    <n v="400211"/>
  </r>
  <r>
    <n v="10"/>
    <s v="Region X - Northwest"/>
    <x v="51"/>
    <s v="WA"/>
    <x v="376"/>
    <n v="4"/>
    <x v="3"/>
    <n v="81262"/>
    <n v="130020"/>
    <n v="113767"/>
    <n v="182028"/>
    <n v="146272"/>
    <n v="234036"/>
    <n v="195030"/>
    <n v="312048"/>
    <n v="243787"/>
    <n v="390060"/>
    <n v="276292"/>
    <n v="442068"/>
    <n v="308797"/>
    <n v="494076"/>
  </r>
  <r>
    <n v="10"/>
    <s v="Region X - Northwest"/>
    <x v="51"/>
    <s v="WA"/>
    <x v="377"/>
    <n v="1"/>
    <x v="0"/>
    <n v="81491"/>
    <n v="142610"/>
    <n v="107171"/>
    <n v="187550"/>
    <n v="128402"/>
    <n v="224704"/>
    <n v="154563"/>
    <n v="270485"/>
    <n v="182096"/>
    <n v="318667"/>
    <n v="199067"/>
    <n v="348368"/>
    <n v="214236"/>
    <n v="374913"/>
  </r>
  <r>
    <n v="10"/>
    <s v="Region X - Northwest"/>
    <x v="51"/>
    <s v="WA"/>
    <x v="377"/>
    <n v="2"/>
    <x v="1"/>
    <n v="64392"/>
    <n v="112687"/>
    <n v="88984"/>
    <n v="155722"/>
    <n v="112905"/>
    <n v="197584"/>
    <n v="147543"/>
    <n v="258200"/>
    <n v="183943"/>
    <n v="321901"/>
    <n v="207115"/>
    <n v="362452"/>
    <n v="229974"/>
    <n v="402455"/>
  </r>
  <r>
    <n v="10"/>
    <s v="Region X - Northwest"/>
    <x v="51"/>
    <s v="WA"/>
    <x v="377"/>
    <n v="3"/>
    <x v="2"/>
    <n v="77109"/>
    <n v="134942"/>
    <n v="101627"/>
    <n v="177847"/>
    <n v="122036"/>
    <n v="213562"/>
    <n v="147591"/>
    <n v="258284"/>
    <n v="175433"/>
    <n v="307007"/>
    <n v="193409"/>
    <n v="338467"/>
    <n v="210275"/>
    <n v="367981"/>
  </r>
  <r>
    <n v="10"/>
    <s v="Region X - Northwest"/>
    <x v="51"/>
    <s v="WA"/>
    <x v="377"/>
    <n v="4"/>
    <x v="3"/>
    <n v="74862"/>
    <n v="119778"/>
    <n v="104806"/>
    <n v="167690"/>
    <n v="134751"/>
    <n v="215601"/>
    <n v="179668"/>
    <n v="287468"/>
    <n v="224585"/>
    <n v="359335"/>
    <n v="254529"/>
    <n v="407247"/>
    <n v="284474"/>
    <n v="455158"/>
  </r>
  <r>
    <n v="10"/>
    <s v="Region X - Northwest"/>
    <x v="51"/>
    <s v="WA"/>
    <x v="378"/>
    <n v="1"/>
    <x v="0"/>
    <n v="82296"/>
    <n v="144017"/>
    <n v="108228"/>
    <n v="189399"/>
    <n v="129665"/>
    <n v="226914"/>
    <n v="156079"/>
    <n v="273139"/>
    <n v="183881"/>
    <n v="321792"/>
    <n v="201019"/>
    <n v="351784"/>
    <n v="216336"/>
    <n v="378589"/>
  </r>
  <r>
    <n v="10"/>
    <s v="Region X - Northwest"/>
    <x v="51"/>
    <s v="WA"/>
    <x v="378"/>
    <n v="2"/>
    <x v="1"/>
    <n v="65034"/>
    <n v="113809"/>
    <n v="89871"/>
    <n v="157274"/>
    <n v="114031"/>
    <n v="199554"/>
    <n v="149016"/>
    <n v="260779"/>
    <n v="185781"/>
    <n v="325116"/>
    <n v="209185"/>
    <n v="366074"/>
    <n v="232273"/>
    <n v="406478"/>
  </r>
  <r>
    <n v="10"/>
    <s v="Region X - Northwest"/>
    <x v="51"/>
    <s v="WA"/>
    <x v="378"/>
    <n v="3"/>
    <x v="2"/>
    <n v="77873"/>
    <n v="136278"/>
    <n v="102631"/>
    <n v="179605"/>
    <n v="123239"/>
    <n v="215669"/>
    <n v="149042"/>
    <n v="260824"/>
    <n v="177156"/>
    <n v="310023"/>
    <n v="195309"/>
    <n v="341790"/>
    <n v="212339"/>
    <n v="371592"/>
  </r>
  <r>
    <n v="10"/>
    <s v="Region X - Northwest"/>
    <x v="51"/>
    <s v="WA"/>
    <x v="378"/>
    <n v="4"/>
    <x v="3"/>
    <n v="75598"/>
    <n v="120957"/>
    <n v="105838"/>
    <n v="169340"/>
    <n v="136077"/>
    <n v="217723"/>
    <n v="181436"/>
    <n v="290297"/>
    <n v="226795"/>
    <n v="362872"/>
    <n v="257034"/>
    <n v="411255"/>
    <n v="287274"/>
    <n v="459638"/>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r>
    <m/>
    <m/>
    <x v="52"/>
    <m/>
    <x v="379"/>
    <m/>
    <x v="4"/>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5" dataOnRows="1" applyNumberFormats="0" applyBorderFormats="0" applyFontFormats="0" applyPatternFormats="0" applyAlignmentFormats="0" applyWidthHeightFormats="1" dataCaption="Data" updatedVersion="4" minRefreshableVersion="3" asteriskTotals="1" showMultipleLabel="0" showMemberPropertyTips="0" useAutoFormatting="1" rowGrandTotals="0" itemPrintTitles="1" createdVersion="3" indent="0" compact="0" compactData="0" gridDropZones="1">
  <location ref="F26:H82" firstHeaderRow="1" firstDataRow="1" firstDataCol="2" rowPageCount="2" colPageCount="1"/>
  <pivotFields count="21">
    <pivotField compact="0" outline="0" subtotalTop="0" showAll="0" includeNewItemsInFilter="1"/>
    <pivotField compact="0" outline="0" subtotalTop="0" showAll="0" includeNewItemsInFilter="1"/>
    <pivotField axis="axisPage" compact="0" outline="0" subtotalTop="0" showAll="0" includeNewItemsInFilter="1">
      <items count="55">
        <item x="15"/>
        <item x="48"/>
        <item x="44"/>
        <item x="29"/>
        <item x="45"/>
        <item x="38"/>
        <item x="0"/>
        <item m="1" x="53"/>
        <item x="10"/>
        <item x="16"/>
        <item x="17"/>
        <item x="46"/>
        <item x="49"/>
        <item x="23"/>
        <item x="24"/>
        <item x="34"/>
        <item x="35"/>
        <item x="18"/>
        <item x="30"/>
        <item x="1"/>
        <item x="11"/>
        <item x="2"/>
        <item x="25"/>
        <item x="26"/>
        <item x="19"/>
        <item x="36"/>
        <item x="39"/>
        <item x="37"/>
        <item x="47"/>
        <item x="3"/>
        <item x="6"/>
        <item x="31"/>
        <item x="7"/>
        <item x="20"/>
        <item x="40"/>
        <item x="27"/>
        <item x="32"/>
        <item x="50"/>
        <item x="12"/>
        <item x="8"/>
        <item x="4"/>
        <item x="21"/>
        <item x="41"/>
        <item x="22"/>
        <item x="33"/>
        <item x="42"/>
        <item x="5"/>
        <item x="9"/>
        <item x="13"/>
        <item x="51"/>
        <item x="14"/>
        <item x="28"/>
        <item x="43"/>
        <item x="52"/>
        <item t="default"/>
      </items>
    </pivotField>
    <pivotField compact="0" outline="0" subtotalTop="0" showAll="0" includeNewItemsInFilter="1"/>
    <pivotField axis="axisPage" compact="0" outline="0" subtotalTop="0" showAll="0" includeNewItemsInFilter="1">
      <items count="385">
        <item x="368"/>
        <item x="227"/>
        <item x="214"/>
        <item x="130"/>
        <item x="179"/>
        <item x="36"/>
        <item x="209"/>
        <item x="201"/>
        <item x="63"/>
        <item x="64"/>
        <item x="228"/>
        <item x="355"/>
        <item x="131"/>
        <item x="160"/>
        <item x="215"/>
        <item x="51"/>
        <item x="310"/>
        <item x="27"/>
        <item x="121"/>
        <item x="108"/>
        <item m="1" x="380"/>
        <item x="101"/>
        <item x="28"/>
        <item x="102"/>
        <item x="229"/>
        <item x="311"/>
        <item x="58"/>
        <item x="59"/>
        <item x="8"/>
        <item x="312"/>
        <item x="216"/>
        <item x="202"/>
        <item x="161"/>
        <item x="132"/>
        <item x="230"/>
        <item x="65"/>
        <item x="147"/>
        <item x="369"/>
        <item x="365"/>
        <item x="22"/>
        <item x="162"/>
        <item x="254"/>
        <item x="313"/>
        <item x="287"/>
        <item x="37"/>
        <item x="88"/>
        <item x="291"/>
        <item x="151"/>
        <item x="80"/>
        <item x="361"/>
        <item x="12"/>
        <item x="23"/>
        <item x="0"/>
        <item x="103"/>
        <item x="231"/>
        <item x="38"/>
        <item x="24"/>
        <item x="29"/>
        <item x="268"/>
        <item x="303"/>
        <item x="300"/>
        <item x="297"/>
        <item x="255"/>
        <item x="81"/>
        <item x="122"/>
        <item x="75"/>
        <item x="138"/>
        <item x="370"/>
        <item x="301"/>
        <item x="148"/>
        <item x="180"/>
        <item x="139"/>
        <item x="181"/>
        <item x="210"/>
        <item x="302"/>
        <item x="362"/>
        <item x="140"/>
        <item x="182"/>
        <item x="15"/>
        <item x="366"/>
        <item x="114"/>
        <item x="232"/>
        <item x="256"/>
        <item x="109"/>
        <item x="257"/>
        <item x="183"/>
        <item x="233"/>
        <item x="285"/>
        <item x="258"/>
        <item x="314"/>
        <item x="163"/>
        <item x="292"/>
        <item x="89"/>
        <item x="16"/>
        <item x="259"/>
        <item x="173"/>
        <item x="123"/>
        <item x="234"/>
        <item x="149"/>
        <item x="189"/>
        <item x="315"/>
        <item x="235"/>
        <item x="236"/>
        <item x="124"/>
        <item x="39"/>
        <item x="217"/>
        <item x="66"/>
        <item x="367"/>
        <item x="316"/>
        <item x="152"/>
        <item x="356"/>
        <item x="82"/>
        <item x="13"/>
        <item x="293"/>
        <item x="125"/>
        <item x="196"/>
        <item x="184"/>
        <item x="304"/>
        <item x="164"/>
        <item x="90"/>
        <item x="197"/>
        <item x="153"/>
        <item m="1" x="383"/>
        <item x="30"/>
        <item x="317"/>
        <item x="263"/>
        <item x="154"/>
        <item x="31"/>
        <item x="277"/>
        <item x="286"/>
        <item x="165"/>
        <item x="288"/>
        <item x="190"/>
        <item x="126"/>
        <item x="115"/>
        <item x="116"/>
        <item x="347"/>
        <item x="117"/>
        <item x="218"/>
        <item x="60"/>
        <item x="155"/>
        <item x="238"/>
        <item x="67"/>
        <item x="76"/>
        <item x="1"/>
        <item x="118"/>
        <item x="289"/>
        <item x="348"/>
        <item x="349"/>
        <item x="203"/>
        <item x="239"/>
        <item x="83"/>
        <item x="91"/>
        <item x="363"/>
        <item x="156"/>
        <item x="318"/>
        <item x="119"/>
        <item x="95"/>
        <item x="40"/>
        <item x="141"/>
        <item x="68"/>
        <item x="198"/>
        <item x="269"/>
        <item x="240"/>
        <item x="357"/>
        <item x="270"/>
        <item x="350"/>
        <item x="17"/>
        <item x="358"/>
        <item x="371"/>
        <item x="359"/>
        <item x="96"/>
        <item x="305"/>
        <item x="142"/>
        <item x="271"/>
        <item x="143"/>
        <item x="351"/>
        <item x="157"/>
        <item x="204"/>
        <item x="319"/>
        <item x="166"/>
        <item x="241"/>
        <item x="353"/>
        <item x="219"/>
        <item x="9"/>
        <item x="278"/>
        <item x="199"/>
        <item x="372"/>
        <item x="185"/>
        <item x="320"/>
        <item x="110"/>
        <item x="242"/>
        <item x="243"/>
        <item x="104"/>
        <item x="279"/>
        <item x="191"/>
        <item x="18"/>
        <item x="174"/>
        <item x="186"/>
        <item x="167"/>
        <item x="205"/>
        <item x="84"/>
        <item x="260"/>
        <item x="352"/>
        <item x="52"/>
        <item x="220"/>
        <item x="144"/>
        <item x="97"/>
        <item x="111"/>
        <item x="244"/>
        <item x="192"/>
        <item x="175"/>
        <item x="290"/>
        <item x="92"/>
        <item x="321"/>
        <item x="322"/>
        <item x="150"/>
        <item x="206"/>
        <item x="93"/>
        <item x="25"/>
        <item x="168"/>
        <item x="221"/>
        <item x="133"/>
        <item x="19"/>
        <item x="145"/>
        <item x="41"/>
        <item x="323"/>
        <item x="2"/>
        <item x="3"/>
        <item x="4"/>
        <item x="207"/>
        <item x="42"/>
        <item x="43"/>
        <item x="32"/>
        <item x="77"/>
        <item x="280"/>
        <item x="134"/>
        <item x="33"/>
        <item x="281"/>
        <item x="78"/>
        <item x="5"/>
        <item x="146"/>
        <item m="1" x="382"/>
        <item x="245"/>
        <item x="325"/>
        <item x="222"/>
        <item x="373"/>
        <item x="282"/>
        <item x="44"/>
        <item x="135"/>
        <item x="98"/>
        <item x="112"/>
        <item x="326"/>
        <item x="113"/>
        <item x="85"/>
        <item x="327"/>
        <item x="99"/>
        <item x="69"/>
        <item x="306"/>
        <item x="294"/>
        <item x="328"/>
        <item x="264"/>
        <item x="70"/>
        <item x="329"/>
        <item x="45"/>
        <item x="364"/>
        <item x="86"/>
        <item x="53"/>
        <item x="374"/>
        <item x="10"/>
        <item x="20"/>
        <item x="46"/>
        <item x="21"/>
        <item x="375"/>
        <item x="127"/>
        <item x="295"/>
        <item x="71"/>
        <item x="330"/>
        <item x="193"/>
        <item x="354"/>
        <item x="79"/>
        <item x="331"/>
        <item x="6"/>
        <item x="176"/>
        <item x="136"/>
        <item x="47"/>
        <item x="272"/>
        <item x="105"/>
        <item x="26"/>
        <item x="332"/>
        <item x="170"/>
        <item x="265"/>
        <item x="61"/>
        <item x="298"/>
        <item x="246"/>
        <item x="247"/>
        <item x="333"/>
        <item x="334"/>
        <item x="335"/>
        <item x="336"/>
        <item x="54"/>
        <item x="337"/>
        <item x="338"/>
        <item x="339"/>
        <item x="211"/>
        <item x="340"/>
        <item x="341"/>
        <item x="106"/>
        <item x="283"/>
        <item x="72"/>
        <item x="376"/>
        <item x="273"/>
        <item x="223"/>
        <item x="248"/>
        <item x="208"/>
        <item x="307"/>
        <item x="212"/>
        <item x="261"/>
        <item x="296"/>
        <item x="360"/>
        <item x="158"/>
        <item x="342"/>
        <item x="120"/>
        <item x="137"/>
        <item x="377"/>
        <item x="274"/>
        <item x="177"/>
        <item x="55"/>
        <item x="275"/>
        <item x="276"/>
        <item x="56"/>
        <item x="224"/>
        <item x="48"/>
        <item x="194"/>
        <item x="49"/>
        <item x="100"/>
        <item x="213"/>
        <item x="343"/>
        <item x="159"/>
        <item x="200"/>
        <item x="249"/>
        <item x="187"/>
        <item x="266"/>
        <item x="171"/>
        <item x="34"/>
        <item x="308"/>
        <item x="225"/>
        <item x="94"/>
        <item x="250"/>
        <item x="107"/>
        <item x="344"/>
        <item x="299"/>
        <item x="251"/>
        <item x="345"/>
        <item x="35"/>
        <item x="252"/>
        <item x="62"/>
        <item x="57"/>
        <item x="262"/>
        <item x="11"/>
        <item x="195"/>
        <item x="73"/>
        <item x="50"/>
        <item x="87"/>
        <item x="267"/>
        <item x="253"/>
        <item x="128"/>
        <item x="7"/>
        <item x="129"/>
        <item x="226"/>
        <item x="14"/>
        <item x="178"/>
        <item x="378"/>
        <item x="74"/>
        <item x="188"/>
        <item x="172"/>
        <item x="346"/>
        <item x="309"/>
        <item m="1" x="381"/>
        <item x="169"/>
        <item x="284"/>
        <item x="324"/>
        <item x="237"/>
        <item x="379"/>
        <item t="default"/>
      </items>
    </pivotField>
    <pivotField compact="0" outline="0" subtotalTop="0" showAll="0" includeNewItemsInFilter="1"/>
    <pivotField axis="axisRow" compact="0" outline="0" subtotalTop="0" showAll="0" includeNewItemsInFilter="1">
      <items count="6">
        <item x="0"/>
        <item x="3"/>
        <item x="2"/>
        <item x="1"/>
        <item h="1" x="4"/>
        <item t="default"/>
      </items>
    </pivotField>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 dataField="1" compact="0" numFmtId="41" outline="0" subtotalTop="0" showAll="0" includeNewItemsInFilter="1"/>
  </pivotFields>
  <rowFields count="2">
    <field x="6"/>
    <field x="-2"/>
  </rowFields>
  <rowItems count="56">
    <i>
      <x/>
      <x/>
    </i>
    <i r="1" i="1">
      <x v="1"/>
    </i>
    <i r="1" i="2">
      <x v="2"/>
    </i>
    <i r="1" i="3">
      <x v="3"/>
    </i>
    <i r="1" i="4">
      <x v="4"/>
    </i>
    <i r="1" i="5">
      <x v="5"/>
    </i>
    <i r="1" i="6">
      <x v="6"/>
    </i>
    <i r="1" i="7">
      <x v="7"/>
    </i>
    <i r="1" i="8">
      <x v="8"/>
    </i>
    <i r="1" i="9">
      <x v="9"/>
    </i>
    <i r="1" i="10">
      <x v="10"/>
    </i>
    <i r="1" i="11">
      <x v="11"/>
    </i>
    <i r="1" i="12">
      <x v="12"/>
    </i>
    <i r="1" i="13">
      <x v="13"/>
    </i>
    <i>
      <x v="1"/>
      <x/>
    </i>
    <i r="1" i="1">
      <x v="1"/>
    </i>
    <i r="1" i="2">
      <x v="2"/>
    </i>
    <i r="1" i="3">
      <x v="3"/>
    </i>
    <i r="1" i="4">
      <x v="4"/>
    </i>
    <i r="1" i="5">
      <x v="5"/>
    </i>
    <i r="1" i="6">
      <x v="6"/>
    </i>
    <i r="1" i="7">
      <x v="7"/>
    </i>
    <i r="1" i="8">
      <x v="8"/>
    </i>
    <i r="1" i="9">
      <x v="9"/>
    </i>
    <i r="1" i="10">
      <x v="10"/>
    </i>
    <i r="1" i="11">
      <x v="11"/>
    </i>
    <i r="1" i="12">
      <x v="12"/>
    </i>
    <i r="1" i="13">
      <x v="13"/>
    </i>
    <i>
      <x v="2"/>
      <x/>
    </i>
    <i r="1" i="1">
      <x v="1"/>
    </i>
    <i r="1" i="2">
      <x v="2"/>
    </i>
    <i r="1" i="3">
      <x v="3"/>
    </i>
    <i r="1" i="4">
      <x v="4"/>
    </i>
    <i r="1" i="5">
      <x v="5"/>
    </i>
    <i r="1" i="6">
      <x v="6"/>
    </i>
    <i r="1" i="7">
      <x v="7"/>
    </i>
    <i r="1" i="8">
      <x v="8"/>
    </i>
    <i r="1" i="9">
      <x v="9"/>
    </i>
    <i r="1" i="10">
      <x v="10"/>
    </i>
    <i r="1" i="11">
      <x v="11"/>
    </i>
    <i r="1" i="12">
      <x v="12"/>
    </i>
    <i r="1" i="13">
      <x v="13"/>
    </i>
    <i>
      <x v="3"/>
      <x/>
    </i>
    <i r="1" i="1">
      <x v="1"/>
    </i>
    <i r="1" i="2">
      <x v="2"/>
    </i>
    <i r="1" i="3">
      <x v="3"/>
    </i>
    <i r="1" i="4">
      <x v="4"/>
    </i>
    <i r="1" i="5">
      <x v="5"/>
    </i>
    <i r="1" i="6">
      <x v="6"/>
    </i>
    <i r="1" i="7">
      <x v="7"/>
    </i>
    <i r="1" i="8">
      <x v="8"/>
    </i>
    <i r="1" i="9">
      <x v="9"/>
    </i>
    <i r="1" i="10">
      <x v="10"/>
    </i>
    <i r="1" i="11">
      <x v="11"/>
    </i>
    <i r="1" i="12">
      <x v="12"/>
    </i>
    <i r="1" i="13">
      <x v="13"/>
    </i>
  </rowItems>
  <colItems count="1">
    <i/>
  </colItems>
  <pageFields count="2">
    <pageField fld="4" item="77" hier="0"/>
    <pageField fld="2" item="35" hier="0"/>
  </pageFields>
  <dataFields count="14">
    <dataField name="Sum of 0 Bedrooms, TDC" fld="8" baseField="0" baseItem="0"/>
    <dataField name="Sum of 1 Bedrooms, TDC" fld="10" baseField="0" baseItem="0"/>
    <dataField name="Sum of 2 Bedrooms, TDC" fld="12" baseField="0" baseItem="0"/>
    <dataField name="Sum of 3 Bedrooms, TDC" fld="14" baseField="0" baseItem="0"/>
    <dataField name="Sum of 4 Bedrooms, TDC" fld="16" baseField="0" baseItem="0"/>
    <dataField name="Sum of 5 Bedrooms, TDC" fld="18" baseField="0" baseItem="0"/>
    <dataField name="Sum of 6 Bedrooms, TDC" fld="20" baseField="0" baseItem="0"/>
    <dataField name="Sum of 0 Bedrooms, HCC" fld="7" baseField="0" baseItem="0"/>
    <dataField name="Sum of 1 Bedrooms, HCC" fld="9" baseField="0" baseItem="0"/>
    <dataField name="Sum of 2 Bedrooms, HCC" fld="11" baseField="0" baseItem="0"/>
    <dataField name="Sum of 3 Bedrooms, HCC" fld="13" baseField="0" baseItem="0"/>
    <dataField name="Sum of 4 Bedrooms, HCC" fld="15" baseField="0" baseItem="0"/>
    <dataField name="Sum of 5 Bedrooms, HCC" fld="17" baseField="0" baseItem="0"/>
    <dataField name="Sum of 6 Bedrooms, HCC" fld="19" baseField="0" baseItem="0"/>
  </dataFields>
  <formats count="4">
    <format dxfId="7">
      <pivotArea type="all" dataOnly="0" outline="0" fieldPosition="0"/>
    </format>
    <format dxfId="6">
      <pivotArea outline="0" collapsedLevelsAreSubtotals="1" fieldPosition="0"/>
    </format>
    <format dxfId="5">
      <pivotArea dataOnly="0" labelOnly="1" outline="0" fieldPosition="0">
        <references count="2">
          <reference field="2" count="1" selected="0">
            <x v="6"/>
          </reference>
          <reference field="4" count="1">
            <x v="227"/>
          </reference>
        </references>
      </pivotArea>
    </format>
    <format dxfId="4">
      <pivotArea dataOnly="0" labelOnly="1" outline="0" fieldPosition="0">
        <references count="2">
          <reference field="2" count="1">
            <x v="6"/>
          </reference>
          <reference field="4" count="1" selected="0">
            <x v="227"/>
          </reference>
        </references>
      </pivotArea>
    </format>
  </formats>
  <pivotTableStyleInfo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Q138"/>
  <sheetViews>
    <sheetView zoomScale="85" zoomScaleNormal="85" workbookViewId="0">
      <selection activeCell="C6" sqref="C6"/>
    </sheetView>
  </sheetViews>
  <sheetFormatPr defaultRowHeight="13.8" x14ac:dyDescent="0.25"/>
  <cols>
    <col min="1" max="2" width="2.59765625" customWidth="1"/>
    <col min="3" max="3" width="10.59765625" customWidth="1"/>
    <col min="4" max="4" width="14" customWidth="1"/>
    <col min="5" max="5" width="10.09765625" customWidth="1"/>
    <col min="6" max="6" width="26.69921875" customWidth="1"/>
    <col min="7" max="7" width="22.796875" customWidth="1"/>
    <col min="8" max="8" width="29.3984375" style="208" customWidth="1"/>
    <col min="9" max="9" width="10.09765625" customWidth="1"/>
    <col min="10" max="11" width="2.59765625" customWidth="1"/>
  </cols>
  <sheetData>
    <row r="2" spans="2:17" ht="17.399999999999999" x14ac:dyDescent="0.3">
      <c r="B2" s="225" t="s">
        <v>493</v>
      </c>
      <c r="C2" s="225"/>
      <c r="D2" s="225"/>
      <c r="E2" s="225"/>
      <c r="F2" s="225"/>
      <c r="G2" s="225"/>
      <c r="H2" s="225"/>
      <c r="I2" s="225"/>
      <c r="J2" s="225"/>
    </row>
    <row r="3" spans="2:17" ht="18" thickBot="1" x14ac:dyDescent="0.35">
      <c r="B3" s="225" t="s">
        <v>535</v>
      </c>
      <c r="C3" s="225"/>
      <c r="D3" s="225"/>
      <c r="E3" s="225"/>
      <c r="F3" s="225"/>
      <c r="G3" s="225"/>
      <c r="H3" s="225"/>
      <c r="I3" s="225"/>
      <c r="J3" s="225"/>
    </row>
    <row r="4" spans="2:17" x14ac:dyDescent="0.25">
      <c r="B4" s="19"/>
      <c r="C4" s="9"/>
      <c r="D4" s="9"/>
      <c r="E4" s="9"/>
      <c r="F4" s="9"/>
      <c r="G4" s="9"/>
      <c r="H4" s="200"/>
      <c r="I4" s="9"/>
      <c r="J4" s="10"/>
    </row>
    <row r="5" spans="2:17" ht="21" customHeight="1" x14ac:dyDescent="0.25">
      <c r="B5" s="20"/>
      <c r="C5" s="63" t="s">
        <v>28</v>
      </c>
      <c r="D5" s="63"/>
      <c r="E5" s="63"/>
      <c r="F5" s="1"/>
      <c r="G5" s="12"/>
      <c r="H5" s="201"/>
      <c r="I5" s="64" t="s">
        <v>33</v>
      </c>
      <c r="J5" s="13"/>
      <c r="K5" s="7"/>
      <c r="L5" s="7"/>
      <c r="M5" s="7"/>
      <c r="N5" s="7"/>
      <c r="O5" s="7"/>
      <c r="P5" s="7"/>
      <c r="Q5" s="7"/>
    </row>
    <row r="6" spans="2:17" ht="12.75" customHeight="1" x14ac:dyDescent="0.25">
      <c r="B6" s="20"/>
      <c r="C6" s="11" t="s">
        <v>508</v>
      </c>
      <c r="D6" s="63"/>
      <c r="E6" s="63"/>
      <c r="F6" s="1"/>
      <c r="G6" s="12"/>
      <c r="H6" s="201"/>
      <c r="I6" s="64"/>
      <c r="J6" s="13"/>
      <c r="K6" s="7"/>
      <c r="L6" s="7"/>
      <c r="M6" s="7"/>
      <c r="N6" s="7"/>
      <c r="O6" s="7"/>
      <c r="P6" s="7"/>
      <c r="Q6" s="7"/>
    </row>
    <row r="7" spans="2:17" ht="12.75" customHeight="1" x14ac:dyDescent="0.25">
      <c r="B7" s="20"/>
      <c r="C7" s="11"/>
      <c r="D7" s="63"/>
      <c r="E7" s="63"/>
      <c r="F7" s="1"/>
      <c r="G7" s="12"/>
      <c r="H7" s="201"/>
      <c r="I7" s="64"/>
      <c r="J7" s="13"/>
      <c r="K7" s="7"/>
      <c r="L7" s="7"/>
      <c r="M7" s="7"/>
      <c r="N7" s="7"/>
      <c r="O7" s="7"/>
      <c r="P7" s="7"/>
      <c r="Q7" s="7"/>
    </row>
    <row r="8" spans="2:17" x14ac:dyDescent="0.25">
      <c r="B8" s="20"/>
      <c r="C8" s="18" t="s">
        <v>20</v>
      </c>
      <c r="D8" s="226" t="s">
        <v>45</v>
      </c>
      <c r="E8" s="227"/>
      <c r="F8" s="227"/>
      <c r="G8" s="227"/>
      <c r="H8" s="227"/>
      <c r="I8" s="90"/>
      <c r="J8" s="21"/>
      <c r="K8" s="7"/>
      <c r="L8" s="7"/>
      <c r="M8" s="7"/>
      <c r="N8" s="7"/>
      <c r="O8" s="7"/>
      <c r="P8" s="7"/>
      <c r="Q8" s="7"/>
    </row>
    <row r="9" spans="2:17" ht="15" customHeight="1" x14ac:dyDescent="0.25">
      <c r="B9" s="20"/>
      <c r="C9" s="18"/>
      <c r="D9" s="230" t="s">
        <v>46</v>
      </c>
      <c r="E9" s="231"/>
      <c r="F9" s="231"/>
      <c r="G9" s="231"/>
      <c r="H9" s="231"/>
      <c r="I9" s="231"/>
      <c r="J9" s="21"/>
      <c r="K9" s="7"/>
      <c r="L9" s="7"/>
      <c r="M9" s="7"/>
      <c r="N9" s="7"/>
      <c r="O9" s="7"/>
      <c r="P9" s="7"/>
      <c r="Q9" s="7"/>
    </row>
    <row r="10" spans="2:17" ht="9" customHeight="1" x14ac:dyDescent="0.25">
      <c r="B10" s="20"/>
      <c r="C10" s="18"/>
      <c r="D10" s="78"/>
      <c r="E10" s="78"/>
      <c r="F10" s="78"/>
      <c r="G10" s="78"/>
      <c r="H10" s="202"/>
      <c r="I10" s="78"/>
      <c r="J10" s="21"/>
      <c r="K10" s="7"/>
      <c r="L10" s="7"/>
      <c r="M10" s="7"/>
      <c r="N10" s="7"/>
      <c r="O10" s="7"/>
      <c r="P10" s="7"/>
      <c r="Q10" s="7"/>
    </row>
    <row r="11" spans="2:17" x14ac:dyDescent="0.25">
      <c r="B11" s="20"/>
      <c r="C11" s="18" t="s">
        <v>21</v>
      </c>
      <c r="D11" s="226" t="s">
        <v>48</v>
      </c>
      <c r="E11" s="227"/>
      <c r="F11" s="227"/>
      <c r="G11" s="227"/>
      <c r="H11" s="227"/>
      <c r="I11" s="227"/>
      <c r="J11" s="21"/>
      <c r="K11" s="7"/>
      <c r="L11" s="7"/>
      <c r="M11" s="7"/>
      <c r="N11" s="7"/>
      <c r="O11" s="7"/>
      <c r="P11" s="7"/>
      <c r="Q11" s="7"/>
    </row>
    <row r="12" spans="2:17" x14ac:dyDescent="0.25">
      <c r="B12" s="20"/>
      <c r="C12" s="18"/>
      <c r="D12" s="231" t="s">
        <v>47</v>
      </c>
      <c r="E12" s="231"/>
      <c r="F12" s="231"/>
      <c r="G12" s="231"/>
      <c r="H12" s="231"/>
      <c r="I12" s="231"/>
      <c r="J12" s="21"/>
      <c r="K12" s="7"/>
      <c r="L12" s="7"/>
      <c r="M12" s="7"/>
      <c r="N12" s="7"/>
      <c r="O12" s="7"/>
      <c r="P12" s="7"/>
      <c r="Q12" s="7"/>
    </row>
    <row r="13" spans="2:17" ht="8.25" customHeight="1" x14ac:dyDescent="0.25">
      <c r="B13" s="20"/>
      <c r="C13" s="1"/>
      <c r="D13" s="1"/>
      <c r="E13" s="1"/>
      <c r="F13" s="1"/>
      <c r="G13" s="1"/>
      <c r="H13" s="203"/>
      <c r="I13" s="1"/>
      <c r="J13" s="75"/>
    </row>
    <row r="14" spans="2:17" ht="18" customHeight="1" x14ac:dyDescent="0.25">
      <c r="B14" s="20"/>
      <c r="C14" s="18"/>
      <c r="D14" s="228" t="s">
        <v>536</v>
      </c>
      <c r="E14" s="229"/>
      <c r="F14" s="229"/>
      <c r="G14" s="229"/>
      <c r="H14" s="229"/>
      <c r="I14" s="229"/>
      <c r="J14" s="21"/>
      <c r="K14" s="7"/>
      <c r="L14" s="7"/>
    </row>
    <row r="15" spans="2:17" ht="18" customHeight="1" x14ac:dyDescent="0.25">
      <c r="B15" s="20"/>
      <c r="C15" s="18"/>
      <c r="D15" s="229"/>
      <c r="E15" s="229"/>
      <c r="F15" s="229"/>
      <c r="G15" s="229"/>
      <c r="H15" s="229"/>
      <c r="I15" s="229"/>
      <c r="J15" s="21"/>
      <c r="K15" s="7"/>
      <c r="L15" s="7"/>
    </row>
    <row r="16" spans="2:17" ht="18" customHeight="1" x14ac:dyDescent="0.25">
      <c r="B16" s="20"/>
      <c r="C16" s="18"/>
      <c r="D16" s="229"/>
      <c r="E16" s="229"/>
      <c r="F16" s="229"/>
      <c r="G16" s="229"/>
      <c r="H16" s="229"/>
      <c r="I16" s="229"/>
      <c r="J16" s="21"/>
      <c r="K16" s="7"/>
      <c r="L16" s="7"/>
    </row>
    <row r="17" spans="2:17" ht="17.25" customHeight="1" x14ac:dyDescent="0.25">
      <c r="B17" s="20"/>
      <c r="C17" s="12"/>
      <c r="D17" s="232" t="s">
        <v>62</v>
      </c>
      <c r="E17" s="233"/>
      <c r="F17" s="233"/>
      <c r="G17" s="233"/>
      <c r="H17" s="233"/>
      <c r="I17" s="233"/>
      <c r="J17" s="21"/>
      <c r="K17" s="7"/>
      <c r="L17" s="7"/>
      <c r="M17" s="7"/>
      <c r="N17" s="7"/>
      <c r="O17" s="7"/>
      <c r="P17" s="7"/>
      <c r="Q17" s="7"/>
    </row>
    <row r="18" spans="2:17" ht="17.25" customHeight="1" x14ac:dyDescent="0.25">
      <c r="B18" s="20"/>
      <c r="C18" s="12"/>
      <c r="D18" s="233"/>
      <c r="E18" s="233"/>
      <c r="F18" s="233"/>
      <c r="G18" s="233"/>
      <c r="H18" s="233"/>
      <c r="I18" s="233"/>
      <c r="J18" s="21"/>
      <c r="K18" s="7"/>
      <c r="L18" s="7"/>
      <c r="M18" s="7"/>
      <c r="N18" s="7"/>
      <c r="O18" s="7"/>
      <c r="P18" s="7"/>
      <c r="Q18" s="7"/>
    </row>
    <row r="19" spans="2:17" ht="17.25" customHeight="1" x14ac:dyDescent="0.25">
      <c r="B19" s="20"/>
      <c r="C19" s="12"/>
      <c r="D19" s="233"/>
      <c r="E19" s="233"/>
      <c r="F19" s="233"/>
      <c r="G19" s="233"/>
      <c r="H19" s="233"/>
      <c r="I19" s="233"/>
      <c r="J19" s="21"/>
      <c r="K19" s="7"/>
      <c r="L19" s="7"/>
      <c r="M19" s="7"/>
      <c r="N19" s="7"/>
      <c r="O19" s="7"/>
      <c r="P19" s="7"/>
      <c r="Q19" s="7"/>
    </row>
    <row r="20" spans="2:17" ht="15" customHeight="1" x14ac:dyDescent="0.25">
      <c r="B20" s="20"/>
      <c r="C20" s="46" t="s">
        <v>22</v>
      </c>
      <c r="D20" s="226" t="s">
        <v>71</v>
      </c>
      <c r="E20" s="227"/>
      <c r="F20" s="227"/>
      <c r="G20" s="227"/>
      <c r="H20" s="227"/>
      <c r="I20" s="227"/>
      <c r="J20" s="21"/>
      <c r="K20" s="7"/>
      <c r="L20" s="7"/>
      <c r="M20" s="7"/>
      <c r="N20" s="7"/>
      <c r="O20" s="7"/>
      <c r="P20" s="7"/>
      <c r="Q20" s="7"/>
    </row>
    <row r="21" spans="2:17" x14ac:dyDescent="0.25">
      <c r="B21" s="20"/>
      <c r="C21" s="12"/>
      <c r="D21" s="227"/>
      <c r="E21" s="227"/>
      <c r="F21" s="227"/>
      <c r="G21" s="227"/>
      <c r="H21" s="227"/>
      <c r="I21" s="227"/>
      <c r="J21" s="21"/>
      <c r="K21" s="7"/>
      <c r="L21" s="7"/>
      <c r="M21" s="7"/>
      <c r="N21" s="7"/>
      <c r="O21" s="7"/>
      <c r="P21" s="7"/>
      <c r="Q21" s="7"/>
    </row>
    <row r="22" spans="2:17" x14ac:dyDescent="0.25">
      <c r="B22" s="20"/>
      <c r="C22" s="14"/>
      <c r="D22" s="14"/>
      <c r="E22" s="14"/>
      <c r="F22" s="1"/>
      <c r="G22" s="1"/>
      <c r="H22" s="203"/>
      <c r="I22" s="14"/>
      <c r="J22" s="15"/>
      <c r="K22" s="7"/>
      <c r="L22" s="7"/>
      <c r="M22" s="7"/>
      <c r="N22" s="7"/>
      <c r="O22" s="7"/>
      <c r="P22" s="7"/>
      <c r="Q22" s="7"/>
    </row>
    <row r="23" spans="2:17" ht="14.4" thickBot="1" x14ac:dyDescent="0.3">
      <c r="B23" s="20"/>
      <c r="C23" s="14"/>
      <c r="D23" s="14"/>
      <c r="E23" s="14"/>
      <c r="F23" s="210" t="s">
        <v>0</v>
      </c>
      <c r="G23" s="213" t="s">
        <v>186</v>
      </c>
      <c r="H23" s="204" t="s">
        <v>69</v>
      </c>
      <c r="I23" s="14"/>
      <c r="J23" s="15"/>
      <c r="K23" s="7"/>
      <c r="L23" s="7"/>
      <c r="N23" s="7"/>
      <c r="O23" s="7"/>
      <c r="P23" s="7"/>
      <c r="Q23" s="7"/>
    </row>
    <row r="24" spans="2:17" ht="14.4" thickBot="1" x14ac:dyDescent="0.3">
      <c r="B24" s="20"/>
      <c r="C24" s="14"/>
      <c r="D24" s="14"/>
      <c r="E24" s="14"/>
      <c r="F24" s="210" t="s">
        <v>29</v>
      </c>
      <c r="G24" s="213" t="s">
        <v>271</v>
      </c>
      <c r="H24" s="204" t="s">
        <v>70</v>
      </c>
      <c r="I24" s="14"/>
      <c r="J24" s="15"/>
      <c r="K24" s="7"/>
      <c r="L24" s="7"/>
      <c r="N24" s="7"/>
      <c r="O24" s="7"/>
      <c r="P24" s="7"/>
      <c r="Q24" s="7"/>
    </row>
    <row r="25" spans="2:17" x14ac:dyDescent="0.25">
      <c r="B25" s="20"/>
      <c r="C25" s="14"/>
      <c r="D25" s="14"/>
      <c r="E25" s="14"/>
      <c r="F25" s="1"/>
      <c r="G25" s="1"/>
      <c r="H25" s="203"/>
      <c r="I25" s="14"/>
      <c r="J25" s="15"/>
      <c r="K25" s="7"/>
      <c r="L25" s="7"/>
      <c r="M25" s="7"/>
      <c r="N25" s="7"/>
      <c r="O25" s="7"/>
      <c r="P25" s="7"/>
      <c r="Q25" s="7"/>
    </row>
    <row r="26" spans="2:17" ht="14.4" thickBot="1" x14ac:dyDescent="0.3">
      <c r="B26" s="20"/>
      <c r="C26" s="14"/>
      <c r="D26" s="14"/>
      <c r="E26" s="68" t="s">
        <v>36</v>
      </c>
      <c r="F26" s="96" t="s">
        <v>1</v>
      </c>
      <c r="G26" s="96" t="s">
        <v>2</v>
      </c>
      <c r="H26" s="209" t="s">
        <v>3</v>
      </c>
      <c r="J26" s="15"/>
      <c r="K26" s="7"/>
      <c r="L26" s="7"/>
      <c r="M26" s="7"/>
      <c r="N26" s="7"/>
      <c r="O26" s="7"/>
      <c r="P26" s="7"/>
      <c r="Q26" s="7"/>
    </row>
    <row r="27" spans="2:17" x14ac:dyDescent="0.25">
      <c r="B27" s="20"/>
      <c r="C27" s="236" t="s">
        <v>37</v>
      </c>
      <c r="D27" s="239" t="s">
        <v>51</v>
      </c>
      <c r="E27" s="69">
        <v>0</v>
      </c>
      <c r="F27" s="94" t="s">
        <v>63</v>
      </c>
      <c r="G27" s="94" t="s">
        <v>75</v>
      </c>
      <c r="H27" s="205">
        <v>120169</v>
      </c>
      <c r="J27" s="15"/>
      <c r="K27" s="7"/>
      <c r="L27" s="7"/>
      <c r="M27" s="7"/>
      <c r="N27" s="7"/>
      <c r="O27" s="7"/>
      <c r="P27" s="7"/>
      <c r="Q27" s="7"/>
    </row>
    <row r="28" spans="2:17" x14ac:dyDescent="0.25">
      <c r="B28" s="20"/>
      <c r="C28" s="237"/>
      <c r="D28" s="234"/>
      <c r="E28" s="70">
        <v>1</v>
      </c>
      <c r="F28" s="95"/>
      <c r="G28" s="97" t="s">
        <v>76</v>
      </c>
      <c r="H28" s="206">
        <v>158153</v>
      </c>
      <c r="J28" s="15"/>
      <c r="K28" s="7"/>
      <c r="L28" s="7"/>
      <c r="M28" s="7"/>
      <c r="N28" s="7"/>
      <c r="O28" s="7"/>
      <c r="P28" s="7"/>
      <c r="Q28" s="7"/>
    </row>
    <row r="29" spans="2:17" x14ac:dyDescent="0.25">
      <c r="B29" s="20"/>
      <c r="C29" s="237"/>
      <c r="D29" s="234"/>
      <c r="E29" s="70">
        <v>2</v>
      </c>
      <c r="F29" s="95"/>
      <c r="G29" s="97" t="s">
        <v>77</v>
      </c>
      <c r="H29" s="206">
        <v>189655</v>
      </c>
      <c r="J29" s="15"/>
      <c r="K29" s="7"/>
      <c r="L29" s="7"/>
      <c r="M29" s="7"/>
      <c r="N29" s="7"/>
      <c r="O29" s="7"/>
      <c r="P29" s="7"/>
      <c r="Q29" s="7"/>
    </row>
    <row r="30" spans="2:17" x14ac:dyDescent="0.25">
      <c r="B30" s="20"/>
      <c r="C30" s="237"/>
      <c r="D30" s="234"/>
      <c r="E30" s="70">
        <v>3</v>
      </c>
      <c r="F30" s="95"/>
      <c r="G30" s="97" t="s">
        <v>78</v>
      </c>
      <c r="H30" s="206">
        <v>228595</v>
      </c>
      <c r="J30" s="15"/>
      <c r="K30" s="7"/>
      <c r="L30" s="7"/>
      <c r="M30" s="7"/>
      <c r="N30" s="7"/>
      <c r="O30" s="7"/>
      <c r="P30" s="7"/>
      <c r="Q30" s="7"/>
    </row>
    <row r="31" spans="2:17" x14ac:dyDescent="0.25">
      <c r="B31" s="20"/>
      <c r="C31" s="237"/>
      <c r="D31" s="234"/>
      <c r="E31" s="70">
        <v>4</v>
      </c>
      <c r="F31" s="95"/>
      <c r="G31" s="97" t="s">
        <v>79</v>
      </c>
      <c r="H31" s="206">
        <v>269383</v>
      </c>
      <c r="J31" s="15"/>
      <c r="K31" s="7"/>
      <c r="L31" s="7"/>
      <c r="M31" s="7"/>
      <c r="N31" s="7"/>
      <c r="O31" s="7"/>
      <c r="P31" s="7"/>
      <c r="Q31" s="7"/>
    </row>
    <row r="32" spans="2:17" x14ac:dyDescent="0.25">
      <c r="B32" s="20"/>
      <c r="C32" s="237"/>
      <c r="D32" s="234"/>
      <c r="E32" s="70">
        <v>5</v>
      </c>
      <c r="F32" s="95"/>
      <c r="G32" s="97" t="s">
        <v>80</v>
      </c>
      <c r="H32" s="206">
        <v>294505</v>
      </c>
      <c r="J32" s="15"/>
      <c r="K32" s="7"/>
      <c r="L32" s="7"/>
      <c r="M32" s="7"/>
      <c r="N32" s="7"/>
      <c r="O32" s="7"/>
      <c r="P32" s="7"/>
      <c r="Q32" s="7"/>
    </row>
    <row r="33" spans="2:17" ht="14.4" thickBot="1" x14ac:dyDescent="0.3">
      <c r="B33" s="20"/>
      <c r="C33" s="237"/>
      <c r="D33" s="235"/>
      <c r="E33" s="71">
        <v>6</v>
      </c>
      <c r="F33" s="95"/>
      <c r="G33" s="97" t="s">
        <v>81</v>
      </c>
      <c r="H33" s="206">
        <v>316966</v>
      </c>
      <c r="J33" s="15"/>
      <c r="K33" s="7"/>
      <c r="L33" s="7"/>
      <c r="M33" s="7"/>
      <c r="N33" s="7"/>
      <c r="O33" s="7"/>
      <c r="P33" s="7"/>
      <c r="Q33" s="7"/>
    </row>
    <row r="34" spans="2:17" x14ac:dyDescent="0.25">
      <c r="B34" s="20"/>
      <c r="C34" s="237"/>
      <c r="D34" s="234" t="s">
        <v>41</v>
      </c>
      <c r="E34" s="72">
        <v>0</v>
      </c>
      <c r="F34" s="95"/>
      <c r="G34" s="97" t="s">
        <v>82</v>
      </c>
      <c r="H34" s="206">
        <v>68668</v>
      </c>
      <c r="J34" s="15"/>
      <c r="K34" s="7"/>
      <c r="L34" s="7"/>
      <c r="M34" s="7"/>
      <c r="N34" s="7"/>
      <c r="O34" s="7"/>
      <c r="P34" s="7"/>
      <c r="Q34" s="7"/>
    </row>
    <row r="35" spans="2:17" x14ac:dyDescent="0.25">
      <c r="B35" s="20"/>
      <c r="C35" s="237"/>
      <c r="D35" s="234"/>
      <c r="E35" s="70">
        <v>1</v>
      </c>
      <c r="F35" s="95"/>
      <c r="G35" s="97" t="s">
        <v>83</v>
      </c>
      <c r="H35" s="206">
        <v>90373</v>
      </c>
      <c r="J35" s="15"/>
      <c r="K35" s="7"/>
      <c r="L35" s="7"/>
      <c r="M35" s="7"/>
      <c r="N35" s="7"/>
      <c r="O35" s="7"/>
      <c r="P35" s="7"/>
      <c r="Q35" s="7"/>
    </row>
    <row r="36" spans="2:17" x14ac:dyDescent="0.25">
      <c r="B36" s="20"/>
      <c r="C36" s="237"/>
      <c r="D36" s="234"/>
      <c r="E36" s="70">
        <v>2</v>
      </c>
      <c r="F36" s="95"/>
      <c r="G36" s="97" t="s">
        <v>84</v>
      </c>
      <c r="H36" s="206">
        <v>108375</v>
      </c>
      <c r="J36" s="15"/>
      <c r="K36" s="7"/>
      <c r="L36" s="7"/>
      <c r="M36" s="7"/>
      <c r="N36" s="7"/>
      <c r="O36" s="7"/>
      <c r="P36" s="7"/>
      <c r="Q36" s="7"/>
    </row>
    <row r="37" spans="2:17" x14ac:dyDescent="0.25">
      <c r="B37" s="20"/>
      <c r="C37" s="237"/>
      <c r="D37" s="234"/>
      <c r="E37" s="70">
        <v>3</v>
      </c>
      <c r="F37" s="95"/>
      <c r="G37" s="97" t="s">
        <v>85</v>
      </c>
      <c r="H37" s="206">
        <v>130626</v>
      </c>
      <c r="J37" s="15"/>
      <c r="K37" s="7"/>
      <c r="L37" s="7"/>
      <c r="M37" s="7"/>
      <c r="N37" s="7"/>
      <c r="O37" s="7"/>
      <c r="P37" s="7"/>
      <c r="Q37" s="7"/>
    </row>
    <row r="38" spans="2:17" x14ac:dyDescent="0.25">
      <c r="B38" s="20"/>
      <c r="C38" s="237"/>
      <c r="D38" s="234"/>
      <c r="E38" s="70">
        <v>4</v>
      </c>
      <c r="F38" s="95"/>
      <c r="G38" s="97" t="s">
        <v>86</v>
      </c>
      <c r="H38" s="206">
        <v>153933</v>
      </c>
      <c r="J38" s="15"/>
      <c r="K38" s="7"/>
      <c r="L38" s="7"/>
      <c r="M38" s="7"/>
      <c r="N38" s="7"/>
      <c r="O38" s="7"/>
      <c r="P38" s="7"/>
      <c r="Q38" s="7"/>
    </row>
    <row r="39" spans="2:17" x14ac:dyDescent="0.25">
      <c r="B39" s="20"/>
      <c r="C39" s="237"/>
      <c r="D39" s="234"/>
      <c r="E39" s="70">
        <v>5</v>
      </c>
      <c r="F39" s="95"/>
      <c r="G39" s="97" t="s">
        <v>87</v>
      </c>
      <c r="H39" s="206">
        <v>168289</v>
      </c>
      <c r="J39" s="15"/>
      <c r="K39" s="7"/>
      <c r="L39" s="7"/>
      <c r="M39" s="7"/>
      <c r="N39" s="7"/>
      <c r="O39" s="7"/>
      <c r="P39" s="7"/>
      <c r="Q39" s="7"/>
    </row>
    <row r="40" spans="2:17" ht="14.4" thickBot="1" x14ac:dyDescent="0.3">
      <c r="B40" s="20"/>
      <c r="C40" s="238"/>
      <c r="D40" s="235"/>
      <c r="E40" s="71">
        <v>6</v>
      </c>
      <c r="F40" s="95"/>
      <c r="G40" s="97" t="s">
        <v>88</v>
      </c>
      <c r="H40" s="206">
        <v>181124</v>
      </c>
      <c r="J40" s="15"/>
      <c r="K40" s="7"/>
      <c r="L40" s="7"/>
      <c r="M40" s="7"/>
      <c r="N40" s="7"/>
      <c r="O40" s="7"/>
      <c r="P40" s="7"/>
      <c r="Q40" s="7"/>
    </row>
    <row r="41" spans="2:17" x14ac:dyDescent="0.25">
      <c r="B41" s="20"/>
      <c r="C41" s="236" t="s">
        <v>4</v>
      </c>
      <c r="D41" s="239" t="s">
        <v>51</v>
      </c>
      <c r="E41" s="69">
        <v>0</v>
      </c>
      <c r="F41" s="94" t="s">
        <v>4</v>
      </c>
      <c r="G41" s="94" t="s">
        <v>75</v>
      </c>
      <c r="H41" s="205">
        <v>101082</v>
      </c>
      <c r="J41" s="15"/>
      <c r="K41" s="7"/>
      <c r="L41" s="7"/>
      <c r="M41" s="7"/>
      <c r="N41" s="7"/>
      <c r="O41" s="7"/>
      <c r="P41" s="7"/>
      <c r="Q41" s="7"/>
    </row>
    <row r="42" spans="2:17" x14ac:dyDescent="0.25">
      <c r="B42" s="20"/>
      <c r="C42" s="237"/>
      <c r="D42" s="234"/>
      <c r="E42" s="70">
        <v>1</v>
      </c>
      <c r="F42" s="95"/>
      <c r="G42" s="97" t="s">
        <v>76</v>
      </c>
      <c r="H42" s="206">
        <v>141515</v>
      </c>
      <c r="J42" s="15"/>
      <c r="K42" s="7"/>
      <c r="L42" s="7"/>
      <c r="M42" s="7"/>
      <c r="N42" s="7"/>
      <c r="O42" s="7"/>
      <c r="P42" s="7"/>
      <c r="Q42" s="7"/>
    </row>
    <row r="43" spans="2:17" x14ac:dyDescent="0.25">
      <c r="B43" s="20"/>
      <c r="C43" s="237"/>
      <c r="D43" s="234"/>
      <c r="E43" s="70">
        <v>2</v>
      </c>
      <c r="F43" s="95"/>
      <c r="G43" s="97" t="s">
        <v>77</v>
      </c>
      <c r="H43" s="206">
        <v>181948</v>
      </c>
      <c r="J43" s="15"/>
      <c r="K43" s="7"/>
      <c r="L43" s="7"/>
      <c r="M43" s="7"/>
      <c r="N43" s="7"/>
      <c r="O43" s="7"/>
      <c r="P43" s="7"/>
      <c r="Q43" s="7"/>
    </row>
    <row r="44" spans="2:17" x14ac:dyDescent="0.25">
      <c r="B44" s="20"/>
      <c r="C44" s="237"/>
      <c r="D44" s="234"/>
      <c r="E44" s="70">
        <v>3</v>
      </c>
      <c r="F44" s="95"/>
      <c r="G44" s="97" t="s">
        <v>78</v>
      </c>
      <c r="H44" s="206">
        <v>242598</v>
      </c>
      <c r="J44" s="15"/>
      <c r="K44" s="7"/>
      <c r="L44" s="7"/>
      <c r="M44" s="7"/>
      <c r="N44" s="7"/>
      <c r="O44" s="7"/>
      <c r="P44" s="7"/>
      <c r="Q44" s="7"/>
    </row>
    <row r="45" spans="2:17" x14ac:dyDescent="0.25">
      <c r="B45" s="20"/>
      <c r="C45" s="237"/>
      <c r="D45" s="234"/>
      <c r="E45" s="70">
        <v>4</v>
      </c>
      <c r="F45" s="95"/>
      <c r="G45" s="97" t="s">
        <v>79</v>
      </c>
      <c r="H45" s="206">
        <v>303247</v>
      </c>
      <c r="J45" s="15"/>
      <c r="K45" s="7"/>
      <c r="L45" s="7"/>
      <c r="M45" s="7"/>
      <c r="N45" s="7"/>
      <c r="O45" s="7"/>
      <c r="P45" s="7"/>
      <c r="Q45" s="7"/>
    </row>
    <row r="46" spans="2:17" x14ac:dyDescent="0.25">
      <c r="B46" s="20"/>
      <c r="C46" s="237"/>
      <c r="D46" s="234"/>
      <c r="E46" s="70">
        <v>5</v>
      </c>
      <c r="F46" s="95"/>
      <c r="G46" s="97" t="s">
        <v>80</v>
      </c>
      <c r="H46" s="206">
        <v>343680</v>
      </c>
      <c r="J46" s="15"/>
      <c r="K46" s="7"/>
      <c r="L46" s="7"/>
      <c r="M46" s="7"/>
      <c r="N46" s="7"/>
      <c r="O46" s="7"/>
      <c r="P46" s="7"/>
      <c r="Q46" s="7"/>
    </row>
    <row r="47" spans="2:17" ht="14.4" thickBot="1" x14ac:dyDescent="0.3">
      <c r="B47" s="20"/>
      <c r="C47" s="237"/>
      <c r="D47" s="235"/>
      <c r="E47" s="71">
        <v>6</v>
      </c>
      <c r="F47" s="95"/>
      <c r="G47" s="97" t="s">
        <v>81</v>
      </c>
      <c r="H47" s="206">
        <v>384113</v>
      </c>
      <c r="J47" s="15"/>
      <c r="K47" s="7"/>
      <c r="L47" s="7"/>
      <c r="M47" s="7"/>
      <c r="N47" s="7"/>
      <c r="O47" s="7"/>
      <c r="P47" s="7"/>
      <c r="Q47" s="7"/>
    </row>
    <row r="48" spans="2:17" x14ac:dyDescent="0.25">
      <c r="B48" s="20"/>
      <c r="C48" s="237"/>
      <c r="D48" s="234" t="s">
        <v>41</v>
      </c>
      <c r="E48" s="72">
        <v>0</v>
      </c>
      <c r="F48" s="95"/>
      <c r="G48" s="97" t="s">
        <v>82</v>
      </c>
      <c r="H48" s="206">
        <v>63177</v>
      </c>
      <c r="J48" s="15"/>
      <c r="K48" s="7"/>
      <c r="L48" s="7"/>
      <c r="M48" s="7"/>
      <c r="N48" s="7"/>
      <c r="O48" s="7"/>
      <c r="P48" s="7"/>
      <c r="Q48" s="7"/>
    </row>
    <row r="49" spans="2:17" x14ac:dyDescent="0.25">
      <c r="B49" s="20"/>
      <c r="C49" s="237"/>
      <c r="D49" s="234"/>
      <c r="E49" s="70">
        <v>1</v>
      </c>
      <c r="F49" s="95"/>
      <c r="G49" s="97" t="s">
        <v>83</v>
      </c>
      <c r="H49" s="206">
        <v>88447</v>
      </c>
      <c r="J49" s="15"/>
      <c r="K49" s="7"/>
      <c r="L49" s="7"/>
      <c r="M49" s="7"/>
      <c r="N49" s="7"/>
      <c r="O49" s="7"/>
      <c r="P49" s="7"/>
      <c r="Q49" s="7"/>
    </row>
    <row r="50" spans="2:17" x14ac:dyDescent="0.25">
      <c r="B50" s="20"/>
      <c r="C50" s="237"/>
      <c r="D50" s="234"/>
      <c r="E50" s="70">
        <v>2</v>
      </c>
      <c r="F50" s="95"/>
      <c r="G50" s="97" t="s">
        <v>84</v>
      </c>
      <c r="H50" s="206">
        <v>113718</v>
      </c>
      <c r="J50" s="15"/>
      <c r="K50" s="7"/>
      <c r="L50" s="7"/>
      <c r="M50" s="7"/>
      <c r="N50" s="7"/>
      <c r="O50" s="7"/>
      <c r="P50" s="7"/>
      <c r="Q50" s="7"/>
    </row>
    <row r="51" spans="2:17" x14ac:dyDescent="0.25">
      <c r="B51" s="20"/>
      <c r="C51" s="237"/>
      <c r="D51" s="234"/>
      <c r="E51" s="70">
        <v>3</v>
      </c>
      <c r="F51" s="95"/>
      <c r="G51" s="97" t="s">
        <v>85</v>
      </c>
      <c r="H51" s="206">
        <v>151624</v>
      </c>
      <c r="J51" s="15"/>
      <c r="K51" s="7"/>
      <c r="L51" s="7"/>
      <c r="M51" s="7"/>
      <c r="N51" s="7"/>
      <c r="O51" s="7"/>
      <c r="P51" s="7"/>
      <c r="Q51" s="7"/>
    </row>
    <row r="52" spans="2:17" x14ac:dyDescent="0.25">
      <c r="B52" s="20"/>
      <c r="C52" s="237"/>
      <c r="D52" s="234"/>
      <c r="E52" s="70">
        <v>4</v>
      </c>
      <c r="F52" s="95"/>
      <c r="G52" s="97" t="s">
        <v>86</v>
      </c>
      <c r="H52" s="206">
        <v>189530</v>
      </c>
      <c r="J52" s="15"/>
      <c r="K52" s="7"/>
      <c r="L52" s="7"/>
      <c r="M52" s="7"/>
      <c r="N52" s="7"/>
      <c r="O52" s="7"/>
      <c r="P52" s="7"/>
      <c r="Q52" s="7"/>
    </row>
    <row r="53" spans="2:17" x14ac:dyDescent="0.25">
      <c r="B53" s="20"/>
      <c r="C53" s="237"/>
      <c r="D53" s="234"/>
      <c r="E53" s="70">
        <v>5</v>
      </c>
      <c r="F53" s="95"/>
      <c r="G53" s="97" t="s">
        <v>87</v>
      </c>
      <c r="H53" s="206">
        <v>214800</v>
      </c>
      <c r="J53" s="15"/>
      <c r="K53" s="7"/>
      <c r="L53" s="7"/>
      <c r="M53" s="7"/>
      <c r="N53" s="7"/>
      <c r="O53" s="7"/>
      <c r="P53" s="7"/>
      <c r="Q53" s="7"/>
    </row>
    <row r="54" spans="2:17" ht="14.4" thickBot="1" x14ac:dyDescent="0.3">
      <c r="B54" s="20"/>
      <c r="C54" s="238"/>
      <c r="D54" s="235"/>
      <c r="E54" s="71">
        <v>6</v>
      </c>
      <c r="F54" s="95"/>
      <c r="G54" s="97" t="s">
        <v>88</v>
      </c>
      <c r="H54" s="206">
        <v>240071</v>
      </c>
      <c r="J54" s="15"/>
      <c r="K54" s="7"/>
      <c r="L54" s="7"/>
      <c r="M54" s="7"/>
      <c r="N54" s="7"/>
      <c r="O54" s="7"/>
      <c r="P54" s="7"/>
      <c r="Q54" s="7"/>
    </row>
    <row r="55" spans="2:17" x14ac:dyDescent="0.25">
      <c r="B55" s="20"/>
      <c r="C55" s="236" t="s">
        <v>5</v>
      </c>
      <c r="D55" s="239" t="s">
        <v>52</v>
      </c>
      <c r="E55" s="69">
        <v>0</v>
      </c>
      <c r="F55" s="94" t="s">
        <v>5</v>
      </c>
      <c r="G55" s="94" t="s">
        <v>75</v>
      </c>
      <c r="H55" s="205">
        <v>113542</v>
      </c>
      <c r="J55" s="15"/>
      <c r="K55" s="7"/>
      <c r="L55" s="7"/>
      <c r="M55" s="7"/>
      <c r="N55" s="7"/>
      <c r="O55" s="7"/>
      <c r="P55" s="7"/>
      <c r="Q55" s="7"/>
    </row>
    <row r="56" spans="2:17" x14ac:dyDescent="0.25">
      <c r="B56" s="20"/>
      <c r="C56" s="237"/>
      <c r="D56" s="234"/>
      <c r="E56" s="70">
        <v>1</v>
      </c>
      <c r="F56" s="95"/>
      <c r="G56" s="97" t="s">
        <v>76</v>
      </c>
      <c r="H56" s="206">
        <v>149767</v>
      </c>
      <c r="J56" s="15"/>
      <c r="K56" s="7"/>
      <c r="L56" s="7"/>
      <c r="M56" s="7"/>
      <c r="N56" s="7"/>
      <c r="O56" s="7"/>
      <c r="P56" s="7"/>
      <c r="Q56" s="7"/>
    </row>
    <row r="57" spans="2:17" x14ac:dyDescent="0.25">
      <c r="B57" s="20"/>
      <c r="C57" s="237"/>
      <c r="D57" s="234"/>
      <c r="E57" s="70">
        <v>2</v>
      </c>
      <c r="F57" s="95"/>
      <c r="G57" s="97" t="s">
        <v>77</v>
      </c>
      <c r="H57" s="206">
        <v>180027</v>
      </c>
      <c r="J57" s="15"/>
      <c r="K57" s="7"/>
      <c r="L57" s="7"/>
      <c r="M57" s="7"/>
      <c r="N57" s="7"/>
      <c r="O57" s="7"/>
      <c r="P57" s="7"/>
      <c r="Q57" s="7"/>
    </row>
    <row r="58" spans="2:17" x14ac:dyDescent="0.25">
      <c r="B58" s="20"/>
      <c r="C58" s="237"/>
      <c r="D58" s="234"/>
      <c r="E58" s="70">
        <v>3</v>
      </c>
      <c r="F58" s="95"/>
      <c r="G58" s="97" t="s">
        <v>78</v>
      </c>
      <c r="H58" s="206">
        <v>218050</v>
      </c>
      <c r="J58" s="15"/>
      <c r="K58" s="7"/>
      <c r="L58" s="7"/>
      <c r="M58" s="7"/>
      <c r="N58" s="7"/>
      <c r="O58" s="7"/>
      <c r="P58" s="7"/>
      <c r="Q58" s="7"/>
    </row>
    <row r="59" spans="2:17" x14ac:dyDescent="0.25">
      <c r="B59" s="20"/>
      <c r="C59" s="237"/>
      <c r="D59" s="234"/>
      <c r="E59" s="70">
        <v>4</v>
      </c>
      <c r="F59" s="95"/>
      <c r="G59" s="97" t="s">
        <v>79</v>
      </c>
      <c r="H59" s="206">
        <v>259306</v>
      </c>
      <c r="J59" s="15"/>
      <c r="K59" s="7"/>
      <c r="L59" s="7"/>
      <c r="M59" s="7"/>
      <c r="N59" s="7"/>
      <c r="O59" s="7"/>
      <c r="P59" s="7"/>
      <c r="Q59" s="7"/>
    </row>
    <row r="60" spans="2:17" x14ac:dyDescent="0.25">
      <c r="B60" s="20"/>
      <c r="C60" s="237"/>
      <c r="D60" s="234"/>
      <c r="E60" s="70">
        <v>5</v>
      </c>
      <c r="F60" s="95"/>
      <c r="G60" s="97" t="s">
        <v>80</v>
      </c>
      <c r="H60" s="206">
        <v>285948</v>
      </c>
      <c r="J60" s="15"/>
      <c r="K60" s="7"/>
      <c r="L60" s="7"/>
      <c r="M60" s="7"/>
      <c r="N60" s="7"/>
      <c r="O60" s="7"/>
      <c r="P60" s="7"/>
      <c r="Q60" s="7"/>
    </row>
    <row r="61" spans="2:17" ht="14.4" thickBot="1" x14ac:dyDescent="0.3">
      <c r="B61" s="20"/>
      <c r="C61" s="237"/>
      <c r="D61" s="235"/>
      <c r="E61" s="71">
        <v>6</v>
      </c>
      <c r="F61" s="95"/>
      <c r="G61" s="97" t="s">
        <v>81</v>
      </c>
      <c r="H61" s="206">
        <v>310976</v>
      </c>
      <c r="J61" s="15"/>
      <c r="K61" s="7"/>
      <c r="L61" s="7"/>
      <c r="M61" s="7"/>
      <c r="N61" s="7"/>
      <c r="O61" s="7"/>
      <c r="P61" s="7"/>
      <c r="Q61" s="7"/>
    </row>
    <row r="62" spans="2:17" x14ac:dyDescent="0.25">
      <c r="B62" s="20"/>
      <c r="C62" s="237"/>
      <c r="D62" s="234" t="s">
        <v>41</v>
      </c>
      <c r="E62" s="72">
        <v>0</v>
      </c>
      <c r="F62" s="95"/>
      <c r="G62" s="97" t="s">
        <v>82</v>
      </c>
      <c r="H62" s="206">
        <v>64881</v>
      </c>
      <c r="J62" s="15"/>
      <c r="K62" s="7"/>
      <c r="L62" s="7"/>
      <c r="M62" s="7"/>
      <c r="N62" s="7"/>
      <c r="O62" s="7"/>
      <c r="P62" s="7"/>
      <c r="Q62" s="7"/>
    </row>
    <row r="63" spans="2:17" x14ac:dyDescent="0.25">
      <c r="B63" s="20"/>
      <c r="C63" s="237"/>
      <c r="D63" s="234"/>
      <c r="E63" s="70">
        <v>1</v>
      </c>
      <c r="F63" s="95"/>
      <c r="G63" s="97" t="s">
        <v>83</v>
      </c>
      <c r="H63" s="206">
        <v>85581</v>
      </c>
      <c r="J63" s="15"/>
      <c r="K63" s="7"/>
      <c r="L63" s="7"/>
      <c r="M63" s="7"/>
      <c r="N63" s="7"/>
      <c r="O63" s="7"/>
      <c r="P63" s="7"/>
      <c r="Q63" s="7"/>
    </row>
    <row r="64" spans="2:17" x14ac:dyDescent="0.25">
      <c r="B64" s="20"/>
      <c r="C64" s="237"/>
      <c r="D64" s="234"/>
      <c r="E64" s="70">
        <v>2</v>
      </c>
      <c r="F64" s="95"/>
      <c r="G64" s="97" t="s">
        <v>84</v>
      </c>
      <c r="H64" s="206">
        <v>102872</v>
      </c>
      <c r="J64" s="15"/>
      <c r="K64" s="7"/>
      <c r="L64" s="7"/>
      <c r="M64" s="7"/>
      <c r="N64" s="7"/>
      <c r="O64" s="7"/>
      <c r="P64" s="7"/>
      <c r="Q64" s="7"/>
    </row>
    <row r="65" spans="2:17" x14ac:dyDescent="0.25">
      <c r="B65" s="20"/>
      <c r="C65" s="237"/>
      <c r="D65" s="234"/>
      <c r="E65" s="70">
        <v>3</v>
      </c>
      <c r="F65" s="95"/>
      <c r="G65" s="97" t="s">
        <v>85</v>
      </c>
      <c r="H65" s="206">
        <v>124600</v>
      </c>
      <c r="J65" s="15"/>
      <c r="K65" s="7"/>
      <c r="L65" s="7"/>
      <c r="M65" s="7"/>
      <c r="N65" s="7"/>
      <c r="O65" s="7"/>
      <c r="P65" s="7"/>
      <c r="Q65" s="7"/>
    </row>
    <row r="66" spans="2:17" x14ac:dyDescent="0.25">
      <c r="B66" s="20"/>
      <c r="C66" s="237"/>
      <c r="D66" s="234"/>
      <c r="E66" s="70">
        <v>4</v>
      </c>
      <c r="F66" s="95"/>
      <c r="G66" s="97" t="s">
        <v>86</v>
      </c>
      <c r="H66" s="206">
        <v>148175</v>
      </c>
      <c r="J66" s="15"/>
      <c r="K66" s="7"/>
      <c r="L66" s="7"/>
      <c r="M66" s="7"/>
      <c r="N66" s="7"/>
      <c r="O66" s="7"/>
      <c r="P66" s="7"/>
      <c r="Q66" s="7"/>
    </row>
    <row r="67" spans="2:17" x14ac:dyDescent="0.25">
      <c r="B67" s="20"/>
      <c r="C67" s="237"/>
      <c r="D67" s="234"/>
      <c r="E67" s="70">
        <v>5</v>
      </c>
      <c r="F67" s="95"/>
      <c r="G67" s="97" t="s">
        <v>87</v>
      </c>
      <c r="H67" s="206">
        <v>163399</v>
      </c>
      <c r="J67" s="15"/>
      <c r="K67" s="7"/>
      <c r="L67" s="7"/>
      <c r="M67" s="7"/>
      <c r="N67" s="7"/>
      <c r="O67" s="7"/>
      <c r="P67" s="7"/>
      <c r="Q67" s="7"/>
    </row>
    <row r="68" spans="2:17" ht="14.4" thickBot="1" x14ac:dyDescent="0.3">
      <c r="B68" s="20"/>
      <c r="C68" s="238"/>
      <c r="D68" s="235"/>
      <c r="E68" s="71">
        <v>6</v>
      </c>
      <c r="F68" s="95"/>
      <c r="G68" s="97" t="s">
        <v>88</v>
      </c>
      <c r="H68" s="206">
        <v>177701</v>
      </c>
      <c r="J68" s="15"/>
      <c r="K68" s="7"/>
      <c r="L68" s="7"/>
      <c r="M68" s="7"/>
      <c r="N68" s="7"/>
      <c r="O68" s="7"/>
      <c r="P68" s="7"/>
      <c r="Q68" s="7"/>
    </row>
    <row r="69" spans="2:17" x14ac:dyDescent="0.25">
      <c r="B69" s="20"/>
      <c r="C69" s="236" t="s">
        <v>6</v>
      </c>
      <c r="D69" s="239" t="s">
        <v>51</v>
      </c>
      <c r="E69" s="69">
        <v>0</v>
      </c>
      <c r="F69" s="94" t="s">
        <v>6</v>
      </c>
      <c r="G69" s="94" t="s">
        <v>75</v>
      </c>
      <c r="H69" s="205">
        <v>94561</v>
      </c>
      <c r="J69" s="15"/>
      <c r="K69" s="7"/>
      <c r="L69" s="7"/>
      <c r="M69" s="7"/>
      <c r="N69" s="7"/>
      <c r="O69" s="7"/>
      <c r="P69" s="7"/>
      <c r="Q69" s="7"/>
    </row>
    <row r="70" spans="2:17" x14ac:dyDescent="0.25">
      <c r="B70" s="20"/>
      <c r="C70" s="237"/>
      <c r="D70" s="234"/>
      <c r="E70" s="70">
        <v>1</v>
      </c>
      <c r="F70" s="95"/>
      <c r="G70" s="97" t="s">
        <v>76</v>
      </c>
      <c r="H70" s="206">
        <v>130623</v>
      </c>
      <c r="J70" s="15"/>
      <c r="K70" s="7"/>
      <c r="L70" s="7"/>
      <c r="M70" s="7"/>
      <c r="N70" s="7"/>
      <c r="O70" s="7"/>
      <c r="P70" s="7"/>
      <c r="Q70" s="7"/>
    </row>
    <row r="71" spans="2:17" x14ac:dyDescent="0.25">
      <c r="B71" s="20"/>
      <c r="C71" s="237"/>
      <c r="D71" s="234"/>
      <c r="E71" s="70">
        <v>2</v>
      </c>
      <c r="F71" s="95"/>
      <c r="G71" s="97" t="s">
        <v>77</v>
      </c>
      <c r="H71" s="206">
        <v>165671</v>
      </c>
      <c r="J71" s="15"/>
      <c r="K71" s="7"/>
      <c r="L71" s="7"/>
      <c r="M71" s="7"/>
      <c r="N71" s="7"/>
      <c r="O71" s="7"/>
      <c r="P71" s="7"/>
      <c r="Q71" s="7"/>
    </row>
    <row r="72" spans="2:17" x14ac:dyDescent="0.25">
      <c r="B72" s="20"/>
      <c r="C72" s="237"/>
      <c r="D72" s="234"/>
      <c r="E72" s="70">
        <v>3</v>
      </c>
      <c r="F72" s="95"/>
      <c r="G72" s="97" t="s">
        <v>78</v>
      </c>
      <c r="H72" s="206">
        <v>216362</v>
      </c>
      <c r="J72" s="15"/>
      <c r="K72" s="7"/>
      <c r="L72" s="7"/>
      <c r="M72" s="7"/>
      <c r="N72" s="7"/>
      <c r="O72" s="7"/>
      <c r="P72" s="7"/>
      <c r="Q72" s="7"/>
    </row>
    <row r="73" spans="2:17" x14ac:dyDescent="0.25">
      <c r="B73" s="20"/>
      <c r="C73" s="237"/>
      <c r="D73" s="234"/>
      <c r="E73" s="70">
        <v>4</v>
      </c>
      <c r="F73" s="95"/>
      <c r="G73" s="97" t="s">
        <v>79</v>
      </c>
      <c r="H73" s="206">
        <v>269719</v>
      </c>
      <c r="J73" s="15"/>
      <c r="K73" s="7"/>
      <c r="L73" s="7"/>
      <c r="M73" s="7"/>
      <c r="N73" s="7"/>
      <c r="O73" s="7"/>
      <c r="P73" s="7"/>
      <c r="Q73" s="7"/>
    </row>
    <row r="74" spans="2:17" x14ac:dyDescent="0.25">
      <c r="B74" s="20"/>
      <c r="C74" s="237"/>
      <c r="D74" s="234"/>
      <c r="E74" s="70">
        <v>5</v>
      </c>
      <c r="F74" s="95"/>
      <c r="G74" s="97" t="s">
        <v>80</v>
      </c>
      <c r="H74" s="206">
        <v>303634</v>
      </c>
      <c r="J74" s="15"/>
      <c r="K74" s="7"/>
      <c r="L74" s="7"/>
      <c r="M74" s="7"/>
      <c r="N74" s="7"/>
      <c r="O74" s="7"/>
      <c r="P74" s="7"/>
      <c r="Q74" s="7"/>
    </row>
    <row r="75" spans="2:17" ht="14.4" thickBot="1" x14ac:dyDescent="0.3">
      <c r="B75" s="20"/>
      <c r="C75" s="237"/>
      <c r="D75" s="235"/>
      <c r="E75" s="71">
        <v>6</v>
      </c>
      <c r="F75" s="95"/>
      <c r="G75" s="97" t="s">
        <v>81</v>
      </c>
      <c r="H75" s="206">
        <v>337075</v>
      </c>
      <c r="J75" s="15"/>
      <c r="K75" s="7"/>
      <c r="L75" s="7"/>
      <c r="M75" s="7"/>
      <c r="N75" s="7"/>
      <c r="O75" s="7"/>
      <c r="P75" s="7"/>
      <c r="Q75" s="7"/>
    </row>
    <row r="76" spans="2:17" x14ac:dyDescent="0.25">
      <c r="B76" s="20"/>
      <c r="C76" s="237"/>
      <c r="D76" s="234" t="s">
        <v>41</v>
      </c>
      <c r="E76" s="72">
        <v>0</v>
      </c>
      <c r="F76" s="95"/>
      <c r="G76" s="97" t="s">
        <v>82</v>
      </c>
      <c r="H76" s="206">
        <v>54035</v>
      </c>
      <c r="J76" s="15"/>
      <c r="K76" s="7"/>
      <c r="L76" s="7"/>
      <c r="M76" s="7"/>
      <c r="N76" s="7"/>
      <c r="O76" s="7"/>
      <c r="P76" s="7"/>
      <c r="Q76" s="7"/>
    </row>
    <row r="77" spans="2:17" x14ac:dyDescent="0.25">
      <c r="B77" s="20"/>
      <c r="C77" s="237"/>
      <c r="D77" s="234"/>
      <c r="E77" s="70">
        <v>1</v>
      </c>
      <c r="F77" s="95"/>
      <c r="G77" s="97" t="s">
        <v>83</v>
      </c>
      <c r="H77" s="206">
        <v>74642</v>
      </c>
      <c r="J77" s="15"/>
      <c r="K77" s="7"/>
      <c r="L77" s="7"/>
      <c r="M77" s="7"/>
      <c r="N77" s="7"/>
      <c r="O77" s="7"/>
      <c r="P77" s="7"/>
      <c r="Q77" s="7"/>
    </row>
    <row r="78" spans="2:17" x14ac:dyDescent="0.25">
      <c r="B78" s="20"/>
      <c r="C78" s="237"/>
      <c r="D78" s="234"/>
      <c r="E78" s="70">
        <v>2</v>
      </c>
      <c r="F78" s="95"/>
      <c r="G78" s="97" t="s">
        <v>84</v>
      </c>
      <c r="H78" s="206">
        <v>94669</v>
      </c>
      <c r="J78" s="15"/>
      <c r="K78" s="7"/>
      <c r="L78" s="7"/>
      <c r="M78" s="7"/>
      <c r="N78" s="7"/>
      <c r="O78" s="7"/>
      <c r="P78" s="7"/>
      <c r="Q78" s="7"/>
    </row>
    <row r="79" spans="2:17" x14ac:dyDescent="0.25">
      <c r="B79" s="20"/>
      <c r="C79" s="237"/>
      <c r="D79" s="234"/>
      <c r="E79" s="70">
        <v>3</v>
      </c>
      <c r="F79" s="95"/>
      <c r="G79" s="97" t="s">
        <v>85</v>
      </c>
      <c r="H79" s="206">
        <v>123636</v>
      </c>
      <c r="J79" s="15"/>
      <c r="K79" s="7"/>
      <c r="L79" s="7"/>
      <c r="M79" s="7"/>
      <c r="N79" s="7"/>
      <c r="O79" s="7"/>
      <c r="P79" s="7"/>
      <c r="Q79" s="7"/>
    </row>
    <row r="80" spans="2:17" x14ac:dyDescent="0.25">
      <c r="B80" s="20"/>
      <c r="C80" s="237"/>
      <c r="D80" s="234"/>
      <c r="E80" s="70">
        <v>4</v>
      </c>
      <c r="F80" s="95"/>
      <c r="G80" s="97" t="s">
        <v>86</v>
      </c>
      <c r="H80" s="206">
        <v>154125</v>
      </c>
      <c r="J80" s="15"/>
      <c r="K80" s="7"/>
      <c r="L80" s="7"/>
      <c r="M80" s="7"/>
      <c r="N80" s="7"/>
      <c r="O80" s="7"/>
      <c r="P80" s="7"/>
      <c r="Q80" s="7"/>
    </row>
    <row r="81" spans="2:17" x14ac:dyDescent="0.25">
      <c r="B81" s="20"/>
      <c r="C81" s="237"/>
      <c r="D81" s="234"/>
      <c r="E81" s="70">
        <v>5</v>
      </c>
      <c r="F81" s="95"/>
      <c r="G81" s="97" t="s">
        <v>87</v>
      </c>
      <c r="H81" s="206">
        <v>173505</v>
      </c>
      <c r="J81" s="15"/>
      <c r="K81" s="7"/>
      <c r="L81" s="7"/>
      <c r="M81" s="7"/>
      <c r="N81" s="7"/>
      <c r="O81" s="7"/>
      <c r="P81" s="7"/>
      <c r="Q81" s="7"/>
    </row>
    <row r="82" spans="2:17" ht="14.4" thickBot="1" x14ac:dyDescent="0.3">
      <c r="B82" s="20"/>
      <c r="C82" s="238"/>
      <c r="D82" s="235"/>
      <c r="E82" s="71">
        <v>6</v>
      </c>
      <c r="F82" s="102"/>
      <c r="G82" s="103" t="s">
        <v>88</v>
      </c>
      <c r="H82" s="207">
        <v>192615</v>
      </c>
      <c r="J82" s="15"/>
      <c r="K82" s="7"/>
      <c r="L82" s="7"/>
      <c r="M82" s="7"/>
      <c r="N82" s="7"/>
      <c r="O82" s="7"/>
      <c r="P82" s="7"/>
      <c r="Q82" s="7"/>
    </row>
    <row r="83" spans="2:17" ht="12.75" customHeight="1" thickBot="1" x14ac:dyDescent="0.3">
      <c r="B83" s="22"/>
      <c r="C83" s="16"/>
      <c r="D83" s="16"/>
      <c r="E83" s="16"/>
      <c r="H83"/>
      <c r="J83" s="17"/>
      <c r="K83" s="7"/>
      <c r="L83" s="7"/>
      <c r="M83" s="7"/>
      <c r="N83" s="7"/>
      <c r="O83" s="7"/>
      <c r="P83" s="7"/>
      <c r="Q83" s="7"/>
    </row>
    <row r="84" spans="2:17" x14ac:dyDescent="0.25">
      <c r="H84"/>
    </row>
    <row r="85" spans="2:17" x14ac:dyDescent="0.25">
      <c r="H85"/>
    </row>
    <row r="86" spans="2:17" x14ac:dyDescent="0.25">
      <c r="H86"/>
    </row>
    <row r="87" spans="2:17" x14ac:dyDescent="0.25">
      <c r="H87"/>
    </row>
    <row r="88" spans="2:17" x14ac:dyDescent="0.25">
      <c r="H88"/>
    </row>
    <row r="89" spans="2:17" x14ac:dyDescent="0.25">
      <c r="H89"/>
    </row>
    <row r="90" spans="2:17" x14ac:dyDescent="0.25">
      <c r="H90"/>
    </row>
    <row r="91" spans="2:17" x14ac:dyDescent="0.25">
      <c r="H91"/>
    </row>
    <row r="92" spans="2:17" x14ac:dyDescent="0.25">
      <c r="H92"/>
    </row>
    <row r="93" spans="2:17" x14ac:dyDescent="0.25">
      <c r="H93"/>
    </row>
    <row r="94" spans="2:17" x14ac:dyDescent="0.25">
      <c r="H94"/>
    </row>
    <row r="95" spans="2:17" x14ac:dyDescent="0.25">
      <c r="H95"/>
    </row>
    <row r="96" spans="2:17" x14ac:dyDescent="0.25">
      <c r="H96"/>
    </row>
    <row r="97" spans="8:8" x14ac:dyDescent="0.25">
      <c r="H97"/>
    </row>
    <row r="98" spans="8:8" x14ac:dyDescent="0.25">
      <c r="H98"/>
    </row>
    <row r="99" spans="8:8" x14ac:dyDescent="0.25">
      <c r="H99"/>
    </row>
    <row r="100" spans="8:8" x14ac:dyDescent="0.25">
      <c r="H100"/>
    </row>
    <row r="101" spans="8:8" x14ac:dyDescent="0.25">
      <c r="H101"/>
    </row>
    <row r="102" spans="8:8" x14ac:dyDescent="0.25">
      <c r="H102"/>
    </row>
    <row r="103" spans="8:8" x14ac:dyDescent="0.25">
      <c r="H103"/>
    </row>
    <row r="104" spans="8:8" x14ac:dyDescent="0.25">
      <c r="H104"/>
    </row>
    <row r="105" spans="8:8" x14ac:dyDescent="0.25">
      <c r="H105"/>
    </row>
    <row r="106" spans="8:8" x14ac:dyDescent="0.25">
      <c r="H106"/>
    </row>
    <row r="107" spans="8:8" x14ac:dyDescent="0.25">
      <c r="H107"/>
    </row>
    <row r="108" spans="8:8" x14ac:dyDescent="0.25">
      <c r="H108"/>
    </row>
    <row r="109" spans="8:8" x14ac:dyDescent="0.25">
      <c r="H109"/>
    </row>
    <row r="110" spans="8:8" x14ac:dyDescent="0.25">
      <c r="H110"/>
    </row>
    <row r="111" spans="8:8" x14ac:dyDescent="0.25">
      <c r="H111"/>
    </row>
    <row r="112" spans="8:8" x14ac:dyDescent="0.25">
      <c r="H112"/>
    </row>
    <row r="113" spans="8:8" x14ac:dyDescent="0.25">
      <c r="H113"/>
    </row>
    <row r="114" spans="8:8" x14ac:dyDescent="0.25">
      <c r="H114"/>
    </row>
    <row r="115" spans="8:8" x14ac:dyDescent="0.25">
      <c r="H115"/>
    </row>
    <row r="116" spans="8:8" x14ac:dyDescent="0.25">
      <c r="H116"/>
    </row>
    <row r="117" spans="8:8" x14ac:dyDescent="0.25">
      <c r="H117"/>
    </row>
    <row r="118" spans="8:8" x14ac:dyDescent="0.25">
      <c r="H118"/>
    </row>
    <row r="119" spans="8:8" x14ac:dyDescent="0.25">
      <c r="H119"/>
    </row>
    <row r="120" spans="8:8" x14ac:dyDescent="0.25">
      <c r="H120"/>
    </row>
    <row r="121" spans="8:8" x14ac:dyDescent="0.25">
      <c r="H121"/>
    </row>
    <row r="122" spans="8:8" x14ac:dyDescent="0.25">
      <c r="H122"/>
    </row>
    <row r="123" spans="8:8" x14ac:dyDescent="0.25">
      <c r="H123"/>
    </row>
    <row r="124" spans="8:8" x14ac:dyDescent="0.25">
      <c r="H124"/>
    </row>
    <row r="125" spans="8:8" x14ac:dyDescent="0.25">
      <c r="H125"/>
    </row>
    <row r="126" spans="8:8" x14ac:dyDescent="0.25">
      <c r="H126"/>
    </row>
    <row r="127" spans="8:8" x14ac:dyDescent="0.25">
      <c r="H127"/>
    </row>
    <row r="128" spans="8:8" x14ac:dyDescent="0.25">
      <c r="H128"/>
    </row>
    <row r="129" spans="8:8" x14ac:dyDescent="0.25">
      <c r="H129"/>
    </row>
    <row r="130" spans="8:8" x14ac:dyDescent="0.25">
      <c r="H130"/>
    </row>
    <row r="131" spans="8:8" x14ac:dyDescent="0.25">
      <c r="H131"/>
    </row>
    <row r="132" spans="8:8" x14ac:dyDescent="0.25">
      <c r="H132"/>
    </row>
    <row r="133" spans="8:8" x14ac:dyDescent="0.25">
      <c r="H133"/>
    </row>
    <row r="134" spans="8:8" x14ac:dyDescent="0.25">
      <c r="H134"/>
    </row>
    <row r="135" spans="8:8" x14ac:dyDescent="0.25">
      <c r="H135"/>
    </row>
    <row r="136" spans="8:8" x14ac:dyDescent="0.25">
      <c r="H136"/>
    </row>
    <row r="137" spans="8:8" x14ac:dyDescent="0.25">
      <c r="H137"/>
    </row>
    <row r="138" spans="8:8" ht="14.4" thickBot="1" x14ac:dyDescent="0.3">
      <c r="H138"/>
    </row>
  </sheetData>
  <mergeCells count="21">
    <mergeCell ref="D76:D82"/>
    <mergeCell ref="C55:C68"/>
    <mergeCell ref="C69:C82"/>
    <mergeCell ref="D55:D61"/>
    <mergeCell ref="D27:D33"/>
    <mergeCell ref="D34:D40"/>
    <mergeCell ref="C27:C40"/>
    <mergeCell ref="C41:C54"/>
    <mergeCell ref="D41:D47"/>
    <mergeCell ref="D48:D54"/>
    <mergeCell ref="D62:D68"/>
    <mergeCell ref="D69:D75"/>
    <mergeCell ref="B2:J2"/>
    <mergeCell ref="B3:J3"/>
    <mergeCell ref="D8:H8"/>
    <mergeCell ref="D11:I11"/>
    <mergeCell ref="D20:I21"/>
    <mergeCell ref="D14:I16"/>
    <mergeCell ref="D9:I9"/>
    <mergeCell ref="D12:I12"/>
    <mergeCell ref="D17:I19"/>
  </mergeCells>
  <phoneticPr fontId="0" type="noConversion"/>
  <printOptions horizontalCentered="1"/>
  <pageMargins left="0.5" right="0.5" top="0.5" bottom="0.5" header="0.5" footer="0.5"/>
  <pageSetup scale="60"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M94"/>
  <sheetViews>
    <sheetView topLeftCell="A52" zoomScale="70" zoomScaleNormal="70" workbookViewId="0">
      <selection activeCell="E68" sqref="E68"/>
    </sheetView>
  </sheetViews>
  <sheetFormatPr defaultColWidth="8.69921875" defaultRowHeight="13.8" x14ac:dyDescent="0.25"/>
  <cols>
    <col min="1" max="1" width="2.59765625" style="2" customWidth="1"/>
    <col min="2" max="2" width="9.19921875" style="8" customWidth="1"/>
    <col min="3" max="3" width="20.5" style="2" customWidth="1"/>
    <col min="4" max="4" width="8.19921875" style="2" customWidth="1"/>
    <col min="5" max="5" width="9.09765625" style="2" customWidth="1"/>
    <col min="6" max="6" width="15.8984375" style="2" customWidth="1"/>
    <col min="7" max="7" width="24.5" style="2" customWidth="1"/>
    <col min="8" max="8" width="25.69921875" style="2" customWidth="1"/>
    <col min="9" max="9" width="15.8984375" style="2" customWidth="1"/>
    <col min="10" max="10" width="21.3984375" style="2" customWidth="1"/>
    <col min="11" max="11" width="2.59765625" style="2" customWidth="1"/>
    <col min="12" max="12" width="11.59765625" style="2" customWidth="1"/>
    <col min="13" max="13" width="12.19921875" style="2" customWidth="1"/>
    <col min="14" max="16384" width="8.69921875" style="2"/>
  </cols>
  <sheetData>
    <row r="2" spans="2:11" ht="17.399999999999999" x14ac:dyDescent="0.3">
      <c r="B2" s="243" t="s">
        <v>493</v>
      </c>
      <c r="C2" s="243"/>
      <c r="D2" s="243"/>
      <c r="E2" s="243"/>
      <c r="F2" s="243"/>
      <c r="G2" s="243"/>
      <c r="H2" s="243"/>
      <c r="I2" s="243"/>
      <c r="J2" s="243"/>
      <c r="K2" s="243"/>
    </row>
    <row r="3" spans="2:11" ht="18" thickBot="1" x14ac:dyDescent="0.35">
      <c r="B3" s="243" t="s">
        <v>535</v>
      </c>
      <c r="C3" s="243"/>
      <c r="D3" s="243"/>
      <c r="E3" s="243"/>
      <c r="F3" s="243"/>
      <c r="G3" s="243"/>
      <c r="H3" s="243"/>
      <c r="I3" s="243"/>
      <c r="J3" s="243"/>
      <c r="K3" s="243"/>
    </row>
    <row r="4" spans="2:11" ht="9" customHeight="1" x14ac:dyDescent="0.25">
      <c r="B4" s="173"/>
      <c r="C4" s="174"/>
      <c r="D4" s="174"/>
      <c r="E4" s="174"/>
      <c r="F4" s="174"/>
      <c r="G4" s="174"/>
      <c r="H4" s="174"/>
      <c r="I4" s="174"/>
      <c r="J4" s="257" t="s">
        <v>34</v>
      </c>
      <c r="K4" s="175"/>
    </row>
    <row r="5" spans="2:11" ht="12" customHeight="1" thickBot="1" x14ac:dyDescent="0.3">
      <c r="B5" s="65"/>
      <c r="C5" s="164"/>
      <c r="D5" s="164"/>
      <c r="E5" s="164"/>
      <c r="F5" s="164"/>
      <c r="G5" s="164"/>
      <c r="H5" s="164"/>
      <c r="I5" s="164"/>
      <c r="J5" s="258"/>
      <c r="K5" s="30"/>
    </row>
    <row r="6" spans="2:11" ht="18" customHeight="1" thickBot="1" x14ac:dyDescent="0.3">
      <c r="B6" s="176" t="s">
        <v>23</v>
      </c>
      <c r="C6" s="161" t="s">
        <v>506</v>
      </c>
      <c r="D6" s="177"/>
      <c r="E6" s="178"/>
      <c r="F6" s="178"/>
      <c r="G6" s="246"/>
      <c r="H6" s="247"/>
      <c r="I6" s="247"/>
      <c r="J6" s="248"/>
      <c r="K6" s="30"/>
    </row>
    <row r="7" spans="2:11" ht="8.25" customHeight="1" thickBot="1" x14ac:dyDescent="0.3">
      <c r="B7" s="65"/>
      <c r="C7" s="23"/>
      <c r="D7" s="164"/>
      <c r="E7" s="164"/>
      <c r="F7" s="164"/>
      <c r="G7" s="198"/>
      <c r="H7" s="198"/>
      <c r="I7" s="198"/>
      <c r="J7" s="198"/>
      <c r="K7" s="30"/>
    </row>
    <row r="8" spans="2:11" ht="18" customHeight="1" thickBot="1" x14ac:dyDescent="0.3">
      <c r="B8" s="179" t="s">
        <v>24</v>
      </c>
      <c r="C8" s="166" t="s">
        <v>509</v>
      </c>
      <c r="D8" s="177"/>
      <c r="E8" s="178"/>
      <c r="F8" s="178"/>
      <c r="G8" s="246"/>
      <c r="H8" s="247"/>
      <c r="I8" s="247"/>
      <c r="J8" s="248"/>
      <c r="K8" s="30"/>
    </row>
    <row r="9" spans="2:11" ht="7.5" customHeight="1" x14ac:dyDescent="0.25">
      <c r="B9" s="65"/>
      <c r="C9" s="23"/>
      <c r="D9" s="164"/>
      <c r="E9" s="164"/>
      <c r="F9" s="164"/>
      <c r="G9" s="164"/>
      <c r="H9" s="164"/>
      <c r="I9" s="164"/>
      <c r="J9" s="164"/>
      <c r="K9" s="30"/>
    </row>
    <row r="10" spans="2:11" x14ac:dyDescent="0.25">
      <c r="B10" s="65"/>
      <c r="C10" s="250" t="s">
        <v>94</v>
      </c>
      <c r="D10" s="251"/>
      <c r="E10" s="252"/>
      <c r="F10" s="253"/>
      <c r="G10" s="180" t="str">
        <f>'Select City &amp; State'!G23</f>
        <v>COLUMBUS</v>
      </c>
      <c r="H10" s="249" t="s">
        <v>93</v>
      </c>
      <c r="I10" s="249"/>
      <c r="J10" s="249"/>
      <c r="K10" s="30"/>
    </row>
    <row r="11" spans="2:11" x14ac:dyDescent="0.25">
      <c r="B11" s="65"/>
      <c r="C11" s="254" t="s">
        <v>95</v>
      </c>
      <c r="D11" s="252"/>
      <c r="E11" s="252"/>
      <c r="F11" s="253"/>
      <c r="G11" s="180" t="str">
        <f>'Select City &amp; State'!G24</f>
        <v>OHIO</v>
      </c>
      <c r="H11" s="249"/>
      <c r="I11" s="249"/>
      <c r="J11" s="249"/>
      <c r="K11" s="30"/>
    </row>
    <row r="12" spans="2:11" ht="9" customHeight="1" x14ac:dyDescent="0.25">
      <c r="B12" s="65"/>
      <c r="C12" s="164"/>
      <c r="D12" s="164"/>
      <c r="E12" s="164"/>
      <c r="F12" s="164"/>
      <c r="G12" s="164"/>
      <c r="H12" s="164"/>
      <c r="I12" s="164"/>
      <c r="J12" s="164"/>
      <c r="K12" s="30"/>
    </row>
    <row r="13" spans="2:11" ht="16.95" customHeight="1" x14ac:dyDescent="0.25">
      <c r="B13" s="176" t="s">
        <v>25</v>
      </c>
      <c r="C13" s="265" t="s">
        <v>96</v>
      </c>
      <c r="D13" s="266"/>
      <c r="E13" s="266"/>
      <c r="F13" s="266"/>
      <c r="G13" s="266"/>
      <c r="H13" s="266"/>
      <c r="I13" s="266"/>
      <c r="J13" s="266"/>
      <c r="K13" s="30"/>
    </row>
    <row r="14" spans="2:11" x14ac:dyDescent="0.25">
      <c r="B14" s="65"/>
      <c r="C14" s="266"/>
      <c r="D14" s="266"/>
      <c r="E14" s="266"/>
      <c r="F14" s="266"/>
      <c r="G14" s="266"/>
      <c r="H14" s="266"/>
      <c r="I14" s="266"/>
      <c r="J14" s="266"/>
      <c r="K14" s="30"/>
    </row>
    <row r="15" spans="2:11" x14ac:dyDescent="0.25">
      <c r="B15" s="65"/>
      <c r="C15" s="267" t="s">
        <v>97</v>
      </c>
      <c r="D15" s="268"/>
      <c r="E15" s="268"/>
      <c r="F15" s="268"/>
      <c r="G15" s="268"/>
      <c r="H15" s="268"/>
      <c r="I15" s="268"/>
      <c r="J15" s="268"/>
      <c r="K15" s="181"/>
    </row>
    <row r="16" spans="2:11" x14ac:dyDescent="0.25">
      <c r="B16" s="65"/>
      <c r="C16" s="267" t="s">
        <v>534</v>
      </c>
      <c r="D16" s="268"/>
      <c r="E16" s="268"/>
      <c r="F16" s="268"/>
      <c r="G16" s="268"/>
      <c r="H16" s="268"/>
      <c r="I16" s="268"/>
      <c r="J16" s="268"/>
      <c r="K16" s="181"/>
    </row>
    <row r="17" spans="2:11" ht="9" customHeight="1" x14ac:dyDescent="0.25">
      <c r="B17" s="65"/>
      <c r="C17" s="24"/>
      <c r="D17" s="25"/>
      <c r="E17" s="25"/>
      <c r="F17" s="25"/>
      <c r="G17" s="25"/>
      <c r="H17" s="25"/>
      <c r="I17" s="25"/>
      <c r="J17" s="25"/>
      <c r="K17" s="181"/>
    </row>
    <row r="18" spans="2:11" x14ac:dyDescent="0.25">
      <c r="B18" s="65"/>
      <c r="C18" s="76" t="s">
        <v>38</v>
      </c>
      <c r="D18" s="25"/>
      <c r="E18" s="25"/>
      <c r="F18" s="25"/>
      <c r="G18" s="25"/>
      <c r="H18" s="25"/>
      <c r="I18" s="25"/>
      <c r="J18" s="25"/>
      <c r="K18" s="181"/>
    </row>
    <row r="19" spans="2:11" x14ac:dyDescent="0.25">
      <c r="B19" s="65"/>
      <c r="C19" s="270" t="s">
        <v>524</v>
      </c>
      <c r="D19" s="269"/>
      <c r="E19" s="269"/>
      <c r="F19" s="269"/>
      <c r="G19" s="269"/>
      <c r="H19" s="269"/>
      <c r="I19" s="269"/>
      <c r="J19" s="269"/>
      <c r="K19" s="181"/>
    </row>
    <row r="20" spans="2:11" x14ac:dyDescent="0.25">
      <c r="B20" s="65"/>
      <c r="C20" s="269"/>
      <c r="D20" s="269"/>
      <c r="E20" s="269"/>
      <c r="F20" s="269"/>
      <c r="G20" s="269"/>
      <c r="H20" s="269"/>
      <c r="I20" s="269"/>
      <c r="J20" s="269"/>
      <c r="K20" s="181"/>
    </row>
    <row r="21" spans="2:11" x14ac:dyDescent="0.25">
      <c r="B21" s="65"/>
      <c r="C21" s="269"/>
      <c r="D21" s="269"/>
      <c r="E21" s="269"/>
      <c r="F21" s="269"/>
      <c r="G21" s="269"/>
      <c r="H21" s="269"/>
      <c r="I21" s="269"/>
      <c r="J21" s="269"/>
      <c r="K21" s="181"/>
    </row>
    <row r="22" spans="2:11" x14ac:dyDescent="0.25">
      <c r="B22" s="65"/>
      <c r="C22" s="255" t="s">
        <v>525</v>
      </c>
      <c r="D22" s="269"/>
      <c r="E22" s="269"/>
      <c r="F22" s="269"/>
      <c r="G22" s="269"/>
      <c r="H22" s="269"/>
      <c r="I22" s="269"/>
      <c r="J22" s="269"/>
      <c r="K22" s="181"/>
    </row>
    <row r="23" spans="2:11" x14ac:dyDescent="0.25">
      <c r="B23" s="65"/>
      <c r="C23" s="269"/>
      <c r="D23" s="269"/>
      <c r="E23" s="269"/>
      <c r="F23" s="269"/>
      <c r="G23" s="269"/>
      <c r="H23" s="269"/>
      <c r="I23" s="269"/>
      <c r="J23" s="269"/>
      <c r="K23" s="181"/>
    </row>
    <row r="24" spans="2:11" ht="9" customHeight="1" x14ac:dyDescent="0.25">
      <c r="B24" s="65"/>
      <c r="C24" s="24"/>
      <c r="D24" s="25"/>
      <c r="E24" s="25"/>
      <c r="F24" s="25"/>
      <c r="G24" s="25"/>
      <c r="H24" s="25"/>
      <c r="I24" s="25"/>
      <c r="J24" s="25"/>
      <c r="K24" s="181"/>
    </row>
    <row r="25" spans="2:11" ht="14.25" customHeight="1" x14ac:dyDescent="0.25">
      <c r="B25" s="65"/>
      <c r="C25" s="76" t="s">
        <v>39</v>
      </c>
      <c r="D25" s="25"/>
      <c r="E25" s="25"/>
      <c r="F25" s="25"/>
      <c r="G25" s="25"/>
      <c r="H25" s="25"/>
      <c r="I25" s="25"/>
      <c r="J25" s="25"/>
      <c r="K25" s="181"/>
    </row>
    <row r="26" spans="2:11" x14ac:dyDescent="0.25">
      <c r="B26" s="65"/>
      <c r="C26" s="244" t="s">
        <v>64</v>
      </c>
      <c r="D26" s="245"/>
      <c r="E26" s="245"/>
      <c r="F26" s="245"/>
      <c r="G26" s="245"/>
      <c r="H26" s="245"/>
      <c r="I26" s="245"/>
      <c r="J26" s="245"/>
      <c r="K26" s="181"/>
    </row>
    <row r="27" spans="2:11" x14ac:dyDescent="0.25">
      <c r="B27" s="65"/>
      <c r="C27" s="270" t="s">
        <v>65</v>
      </c>
      <c r="D27" s="269"/>
      <c r="E27" s="269"/>
      <c r="F27" s="269"/>
      <c r="G27" s="269"/>
      <c r="H27" s="269"/>
      <c r="I27" s="269"/>
      <c r="J27" s="269"/>
      <c r="K27" s="181"/>
    </row>
    <row r="28" spans="2:11" ht="14.25" customHeight="1" x14ac:dyDescent="0.25">
      <c r="B28" s="65"/>
      <c r="C28" s="255" t="s">
        <v>66</v>
      </c>
      <c r="D28" s="256"/>
      <c r="E28" s="256"/>
      <c r="F28" s="256"/>
      <c r="G28" s="256"/>
      <c r="H28" s="256"/>
      <c r="I28" s="256"/>
      <c r="J28" s="256"/>
      <c r="K28" s="181"/>
    </row>
    <row r="29" spans="2:11" x14ac:dyDescent="0.25">
      <c r="B29" s="65"/>
      <c r="C29" s="270" t="s">
        <v>68</v>
      </c>
      <c r="D29" s="271"/>
      <c r="E29" s="271"/>
      <c r="F29" s="271"/>
      <c r="G29" s="271"/>
      <c r="H29" s="271"/>
      <c r="I29" s="271"/>
      <c r="J29" s="271"/>
      <c r="K29" s="181"/>
    </row>
    <row r="30" spans="2:11" x14ac:dyDescent="0.25">
      <c r="B30" s="65"/>
      <c r="C30" s="271"/>
      <c r="D30" s="271"/>
      <c r="E30" s="271"/>
      <c r="F30" s="271"/>
      <c r="G30" s="271"/>
      <c r="H30" s="271"/>
      <c r="I30" s="271"/>
      <c r="J30" s="271"/>
      <c r="K30" s="181"/>
    </row>
    <row r="31" spans="2:11" x14ac:dyDescent="0.25">
      <c r="B31" s="182"/>
      <c r="C31" s="244" t="s">
        <v>67</v>
      </c>
      <c r="D31" s="245"/>
      <c r="E31" s="245"/>
      <c r="F31" s="245"/>
      <c r="G31" s="245"/>
      <c r="H31" s="245"/>
      <c r="I31" s="245"/>
      <c r="J31" s="245"/>
      <c r="K31" s="183"/>
    </row>
    <row r="32" spans="2:11" ht="14.4" x14ac:dyDescent="0.25">
      <c r="B32" s="65"/>
      <c r="C32" s="26" t="s">
        <v>7</v>
      </c>
      <c r="D32" s="164"/>
      <c r="E32" s="164"/>
      <c r="F32" s="164"/>
      <c r="G32" s="164"/>
      <c r="H32" s="164"/>
      <c r="I32" s="164"/>
      <c r="J32" s="164"/>
      <c r="K32" s="30"/>
    </row>
    <row r="33" spans="2:13" ht="17.25" customHeight="1" thickBot="1" x14ac:dyDescent="0.3">
      <c r="B33" s="182"/>
      <c r="C33" s="161"/>
      <c r="D33" s="86" t="s">
        <v>526</v>
      </c>
      <c r="E33" s="87"/>
      <c r="F33" s="87"/>
      <c r="G33" s="88"/>
      <c r="H33" s="89"/>
      <c r="I33" s="87"/>
      <c r="J33" s="87"/>
      <c r="K33" s="30"/>
      <c r="L33" s="184"/>
      <c r="M33" s="184"/>
    </row>
    <row r="34" spans="2:13" s="188" customFormat="1" ht="41.25" customHeight="1" thickBot="1" x14ac:dyDescent="0.3">
      <c r="B34" s="185"/>
      <c r="C34" s="186" t="s">
        <v>49</v>
      </c>
      <c r="D34" s="98" t="s">
        <v>55</v>
      </c>
      <c r="E34" s="99" t="s">
        <v>74</v>
      </c>
      <c r="F34" s="47" t="s">
        <v>41</v>
      </c>
      <c r="G34" s="27" t="s">
        <v>73</v>
      </c>
      <c r="H34" s="27" t="s">
        <v>53</v>
      </c>
      <c r="I34" s="47" t="s">
        <v>98</v>
      </c>
      <c r="J34" s="49" t="s">
        <v>72</v>
      </c>
      <c r="K34" s="187"/>
    </row>
    <row r="35" spans="2:13" x14ac:dyDescent="0.25">
      <c r="B35" s="65"/>
      <c r="C35" s="272" t="str">
        <f>'Select City &amp; State'!C27</f>
        <v>Detached / Semi-Detached</v>
      </c>
      <c r="D35" s="80" t="s">
        <v>8</v>
      </c>
      <c r="E35" s="82"/>
      <c r="F35" s="56"/>
      <c r="G35" s="45"/>
      <c r="H35" s="45"/>
      <c r="I35" s="73">
        <f>'Select City &amp; State'!H28</f>
        <v>158153</v>
      </c>
      <c r="J35" s="74">
        <f>E35*I35</f>
        <v>0</v>
      </c>
      <c r="K35" s="30"/>
    </row>
    <row r="36" spans="2:13" x14ac:dyDescent="0.25">
      <c r="B36" s="65"/>
      <c r="C36" s="273"/>
      <c r="D36" s="81" t="s">
        <v>9</v>
      </c>
      <c r="E36" s="60"/>
      <c r="F36" s="56"/>
      <c r="G36" s="45"/>
      <c r="H36" s="45"/>
      <c r="I36" s="48">
        <f>'Select City &amp; State'!H29</f>
        <v>189655</v>
      </c>
      <c r="J36" s="28">
        <f>E36*I36</f>
        <v>0</v>
      </c>
      <c r="K36" s="30"/>
    </row>
    <row r="37" spans="2:13" x14ac:dyDescent="0.25">
      <c r="B37" s="65"/>
      <c r="C37" s="273"/>
      <c r="D37" s="81" t="s">
        <v>10</v>
      </c>
      <c r="E37" s="60"/>
      <c r="F37" s="56"/>
      <c r="G37" s="45"/>
      <c r="H37" s="45"/>
      <c r="I37" s="48">
        <f>'Select City &amp; State'!H30</f>
        <v>228595</v>
      </c>
      <c r="J37" s="28">
        <f>E37*I37</f>
        <v>0</v>
      </c>
      <c r="K37" s="30"/>
    </row>
    <row r="38" spans="2:13" x14ac:dyDescent="0.25">
      <c r="B38" s="65"/>
      <c r="C38" s="273"/>
      <c r="D38" s="81" t="s">
        <v>11</v>
      </c>
      <c r="E38" s="60"/>
      <c r="F38" s="56"/>
      <c r="G38" s="45"/>
      <c r="H38" s="45"/>
      <c r="I38" s="48">
        <f>'Select City &amp; State'!H31</f>
        <v>269383</v>
      </c>
      <c r="J38" s="28">
        <f>E38*I38</f>
        <v>0</v>
      </c>
      <c r="K38" s="30"/>
    </row>
    <row r="39" spans="2:13" ht="14.4" thickBot="1" x14ac:dyDescent="0.3">
      <c r="B39" s="65"/>
      <c r="C39" s="274"/>
      <c r="D39" s="81" t="s">
        <v>12</v>
      </c>
      <c r="E39" s="61"/>
      <c r="F39" s="56"/>
      <c r="G39" s="45"/>
      <c r="H39" s="45"/>
      <c r="I39" s="48">
        <f>'Select City &amp; State'!H32</f>
        <v>294505</v>
      </c>
      <c r="J39" s="28">
        <f>E39*I39</f>
        <v>0</v>
      </c>
      <c r="K39" s="30"/>
    </row>
    <row r="40" spans="2:13" ht="6.75" customHeight="1" thickBot="1" x14ac:dyDescent="0.3">
      <c r="B40" s="65"/>
      <c r="C40" s="167"/>
      <c r="D40" s="43"/>
      <c r="E40" s="198"/>
      <c r="F40" s="164"/>
      <c r="G40" s="164"/>
      <c r="H40" s="51"/>
      <c r="I40" s="164"/>
      <c r="J40" s="30"/>
      <c r="K40" s="30"/>
    </row>
    <row r="41" spans="2:13" x14ac:dyDescent="0.25">
      <c r="B41" s="65"/>
      <c r="C41" s="240" t="str">
        <f>'Select City &amp; State'!C41</f>
        <v>Elevator</v>
      </c>
      <c r="D41" s="54" t="s">
        <v>8</v>
      </c>
      <c r="E41" s="82"/>
      <c r="F41" s="56"/>
      <c r="G41" s="45"/>
      <c r="H41" s="45"/>
      <c r="I41" s="48">
        <f>'Select City &amp; State'!H42</f>
        <v>141515</v>
      </c>
      <c r="J41" s="28">
        <f>E41*I41</f>
        <v>0</v>
      </c>
      <c r="K41" s="30"/>
    </row>
    <row r="42" spans="2:13" x14ac:dyDescent="0.25">
      <c r="B42" s="65"/>
      <c r="C42" s="241"/>
      <c r="D42" s="54" t="s">
        <v>9</v>
      </c>
      <c r="E42" s="60"/>
      <c r="F42" s="56"/>
      <c r="G42" s="45"/>
      <c r="H42" s="45"/>
      <c r="I42" s="48">
        <f>'Select City &amp; State'!H43</f>
        <v>181948</v>
      </c>
      <c r="J42" s="28">
        <f>E42*I42</f>
        <v>0</v>
      </c>
      <c r="K42" s="30"/>
    </row>
    <row r="43" spans="2:13" x14ac:dyDescent="0.25">
      <c r="B43" s="65"/>
      <c r="C43" s="241"/>
      <c r="D43" s="54" t="s">
        <v>10</v>
      </c>
      <c r="E43" s="60"/>
      <c r="F43" s="56"/>
      <c r="G43" s="45"/>
      <c r="H43" s="45"/>
      <c r="I43" s="48">
        <f>'Select City &amp; State'!H44</f>
        <v>242598</v>
      </c>
      <c r="J43" s="28">
        <f>E43*I43</f>
        <v>0</v>
      </c>
      <c r="K43" s="30"/>
    </row>
    <row r="44" spans="2:13" x14ac:dyDescent="0.25">
      <c r="B44" s="65"/>
      <c r="C44" s="241"/>
      <c r="D44" s="54" t="s">
        <v>11</v>
      </c>
      <c r="E44" s="60"/>
      <c r="F44" s="56"/>
      <c r="G44" s="45"/>
      <c r="H44" s="45"/>
      <c r="I44" s="48">
        <f>'Select City &amp; State'!H45</f>
        <v>303247</v>
      </c>
      <c r="J44" s="28">
        <f>E44*I44</f>
        <v>0</v>
      </c>
      <c r="K44" s="30"/>
    </row>
    <row r="45" spans="2:13" ht="14.4" thickBot="1" x14ac:dyDescent="0.3">
      <c r="B45" s="65"/>
      <c r="C45" s="242"/>
      <c r="D45" s="54" t="s">
        <v>12</v>
      </c>
      <c r="E45" s="61"/>
      <c r="F45" s="56"/>
      <c r="G45" s="45"/>
      <c r="H45" s="45"/>
      <c r="I45" s="48">
        <f>'Select City &amp; State'!H46</f>
        <v>343680</v>
      </c>
      <c r="J45" s="28">
        <f>E45*I45</f>
        <v>0</v>
      </c>
      <c r="K45" s="30"/>
    </row>
    <row r="46" spans="2:13" ht="6.75" customHeight="1" thickBot="1" x14ac:dyDescent="0.3">
      <c r="B46" s="182"/>
      <c r="C46" s="3"/>
      <c r="D46" s="189"/>
      <c r="E46" s="199"/>
      <c r="F46" s="169"/>
      <c r="G46" s="169"/>
      <c r="H46" s="169"/>
      <c r="I46" s="169"/>
      <c r="J46" s="190"/>
      <c r="K46" s="183"/>
    </row>
    <row r="47" spans="2:13" x14ac:dyDescent="0.25">
      <c r="B47" s="65"/>
      <c r="C47" s="240" t="str">
        <f>'Select City &amp; State'!C55</f>
        <v>Row House</v>
      </c>
      <c r="D47" s="54" t="s">
        <v>8</v>
      </c>
      <c r="E47" s="82"/>
      <c r="F47" s="56"/>
      <c r="G47" s="45"/>
      <c r="H47" s="45"/>
      <c r="I47" s="48">
        <f>'Select City &amp; State'!H56</f>
        <v>149767</v>
      </c>
      <c r="J47" s="28">
        <f>E47*I47</f>
        <v>0</v>
      </c>
      <c r="K47" s="30"/>
    </row>
    <row r="48" spans="2:13" x14ac:dyDescent="0.25">
      <c r="B48" s="65"/>
      <c r="C48" s="241"/>
      <c r="D48" s="54" t="s">
        <v>9</v>
      </c>
      <c r="E48" s="60"/>
      <c r="F48" s="56"/>
      <c r="G48" s="45"/>
      <c r="H48" s="45"/>
      <c r="I48" s="48">
        <f>'Select City &amp; State'!H57</f>
        <v>180027</v>
      </c>
      <c r="J48" s="28">
        <f>E48*I48</f>
        <v>0</v>
      </c>
      <c r="K48" s="30"/>
    </row>
    <row r="49" spans="2:13" x14ac:dyDescent="0.25">
      <c r="B49" s="65"/>
      <c r="C49" s="241"/>
      <c r="D49" s="54" t="s">
        <v>10</v>
      </c>
      <c r="E49" s="60"/>
      <c r="F49" s="56"/>
      <c r="G49" s="45"/>
      <c r="H49" s="45"/>
      <c r="I49" s="48">
        <f>'Select City &amp; State'!H58</f>
        <v>218050</v>
      </c>
      <c r="J49" s="28">
        <f>E49*I49</f>
        <v>0</v>
      </c>
      <c r="K49" s="30"/>
    </row>
    <row r="50" spans="2:13" x14ac:dyDescent="0.25">
      <c r="B50" s="65"/>
      <c r="C50" s="241"/>
      <c r="D50" s="54" t="s">
        <v>11</v>
      </c>
      <c r="E50" s="60"/>
      <c r="F50" s="56"/>
      <c r="G50" s="45"/>
      <c r="H50" s="45"/>
      <c r="I50" s="48">
        <f>'Select City &amp; State'!H59</f>
        <v>259306</v>
      </c>
      <c r="J50" s="28">
        <f>E50*I50</f>
        <v>0</v>
      </c>
      <c r="K50" s="30"/>
    </row>
    <row r="51" spans="2:13" ht="14.4" thickBot="1" x14ac:dyDescent="0.3">
      <c r="B51" s="65"/>
      <c r="C51" s="242"/>
      <c r="D51" s="54" t="s">
        <v>12</v>
      </c>
      <c r="E51" s="61"/>
      <c r="F51" s="56"/>
      <c r="G51" s="45"/>
      <c r="H51" s="45"/>
      <c r="I51" s="48">
        <f>'Select City &amp; State'!H60</f>
        <v>285948</v>
      </c>
      <c r="J51" s="28">
        <f>E51*I51</f>
        <v>0</v>
      </c>
      <c r="K51" s="30"/>
    </row>
    <row r="52" spans="2:13" ht="6.75" customHeight="1" thickBot="1" x14ac:dyDescent="0.3">
      <c r="B52" s="65"/>
      <c r="C52" s="164"/>
      <c r="D52" s="29"/>
      <c r="E52" s="198"/>
      <c r="F52" s="164"/>
      <c r="G52" s="164"/>
      <c r="H52" s="51"/>
      <c r="I52" s="164"/>
      <c r="J52" s="30"/>
      <c r="K52" s="30"/>
    </row>
    <row r="53" spans="2:13" x14ac:dyDescent="0.25">
      <c r="B53" s="65"/>
      <c r="C53" s="240" t="str">
        <f>'Select City &amp; State'!C69</f>
        <v>Walkup</v>
      </c>
      <c r="D53" s="54" t="s">
        <v>8</v>
      </c>
      <c r="E53" s="82"/>
      <c r="F53" s="56"/>
      <c r="G53" s="45"/>
      <c r="H53" s="45"/>
      <c r="I53" s="48">
        <f>'Select City &amp; State'!H70</f>
        <v>130623</v>
      </c>
      <c r="J53" s="28">
        <f>E53*I53</f>
        <v>0</v>
      </c>
      <c r="K53" s="30"/>
    </row>
    <row r="54" spans="2:13" x14ac:dyDescent="0.25">
      <c r="B54" s="65"/>
      <c r="C54" s="241"/>
      <c r="D54" s="54" t="s">
        <v>9</v>
      </c>
      <c r="E54" s="60"/>
      <c r="F54" s="56"/>
      <c r="G54" s="45"/>
      <c r="H54" s="45"/>
      <c r="I54" s="48">
        <f>'Select City &amp; State'!H71</f>
        <v>165671</v>
      </c>
      <c r="J54" s="28">
        <f>E54*I54</f>
        <v>0</v>
      </c>
      <c r="K54" s="30"/>
    </row>
    <row r="55" spans="2:13" x14ac:dyDescent="0.25">
      <c r="B55" s="65"/>
      <c r="C55" s="241"/>
      <c r="D55" s="54" t="s">
        <v>10</v>
      </c>
      <c r="E55" s="60"/>
      <c r="F55" s="56"/>
      <c r="G55" s="45"/>
      <c r="H55" s="45"/>
      <c r="I55" s="48">
        <f>'Select City &amp; State'!H72</f>
        <v>216362</v>
      </c>
      <c r="J55" s="28">
        <f>E55*I55</f>
        <v>0</v>
      </c>
      <c r="K55" s="30"/>
    </row>
    <row r="56" spans="2:13" x14ac:dyDescent="0.25">
      <c r="B56" s="65"/>
      <c r="C56" s="241"/>
      <c r="D56" s="54" t="s">
        <v>11</v>
      </c>
      <c r="E56" s="60"/>
      <c r="F56" s="56"/>
      <c r="G56" s="45"/>
      <c r="H56" s="45"/>
      <c r="I56" s="48">
        <f>'Select City &amp; State'!H73</f>
        <v>269719</v>
      </c>
      <c r="J56" s="28">
        <f>E56*I56</f>
        <v>0</v>
      </c>
      <c r="K56" s="30"/>
    </row>
    <row r="57" spans="2:13" ht="16.2" thickBot="1" x14ac:dyDescent="0.3">
      <c r="B57" s="65"/>
      <c r="C57" s="242"/>
      <c r="D57" s="55" t="s">
        <v>12</v>
      </c>
      <c r="E57" s="62"/>
      <c r="F57" s="57"/>
      <c r="G57" s="50"/>
      <c r="H57" s="50"/>
      <c r="I57" s="52">
        <f>'Select City &amp; State'!H74</f>
        <v>303634</v>
      </c>
      <c r="J57" s="31">
        <f>E57*I57</f>
        <v>0</v>
      </c>
      <c r="K57" s="30"/>
    </row>
    <row r="58" spans="2:13" x14ac:dyDescent="0.25">
      <c r="B58" s="65"/>
      <c r="C58" s="167"/>
      <c r="D58" s="67" t="s">
        <v>15</v>
      </c>
      <c r="E58" s="191">
        <f>SUM(E35:E39)+SUM(E41:E45)+SUM(E47:E51)+SUM(E53:E57)</f>
        <v>0</v>
      </c>
      <c r="F58" s="164"/>
      <c r="G58" s="32"/>
      <c r="H58" s="33"/>
      <c r="I58" s="33"/>
      <c r="J58" s="33"/>
      <c r="K58" s="30"/>
      <c r="L58" s="5"/>
      <c r="M58" s="5"/>
    </row>
    <row r="59" spans="2:13" x14ac:dyDescent="0.25">
      <c r="B59" s="65"/>
      <c r="C59" s="167"/>
      <c r="D59" s="67"/>
      <c r="E59" s="192"/>
      <c r="F59" s="164"/>
      <c r="G59" s="32"/>
      <c r="H59" s="33"/>
      <c r="I59" s="33"/>
      <c r="J59" s="33"/>
      <c r="K59" s="30"/>
      <c r="L59" s="5"/>
      <c r="M59" s="5"/>
    </row>
    <row r="60" spans="2:13" ht="16.5" customHeight="1" thickBot="1" x14ac:dyDescent="0.3">
      <c r="B60" s="179"/>
      <c r="C60" s="101"/>
      <c r="D60" s="86" t="s">
        <v>507</v>
      </c>
      <c r="E60" s="87"/>
      <c r="F60" s="87"/>
      <c r="G60" s="88"/>
      <c r="H60" s="89"/>
      <c r="I60" s="87"/>
      <c r="J60" s="87"/>
      <c r="K60" s="30"/>
      <c r="L60" s="184"/>
      <c r="M60" s="193"/>
    </row>
    <row r="61" spans="2:13" s="188" customFormat="1" ht="40.5" customHeight="1" thickBot="1" x14ac:dyDescent="0.3">
      <c r="B61" s="185"/>
      <c r="C61" s="186" t="s">
        <v>49</v>
      </c>
      <c r="D61" s="100" t="s">
        <v>55</v>
      </c>
      <c r="E61" s="99" t="s">
        <v>74</v>
      </c>
      <c r="F61" s="83" t="s">
        <v>41</v>
      </c>
      <c r="G61" s="84" t="s">
        <v>14</v>
      </c>
      <c r="H61" s="84" t="s">
        <v>54</v>
      </c>
      <c r="I61" s="83" t="s">
        <v>99</v>
      </c>
      <c r="J61" s="85" t="s">
        <v>72</v>
      </c>
      <c r="K61" s="187"/>
    </row>
    <row r="62" spans="2:13" x14ac:dyDescent="0.25">
      <c r="B62" s="65"/>
      <c r="C62" s="272" t="str">
        <f>'Select City &amp; State'!C27</f>
        <v>Detached / Semi-Detached</v>
      </c>
      <c r="D62" s="54" t="s">
        <v>8</v>
      </c>
      <c r="E62" s="82"/>
      <c r="F62" s="56"/>
      <c r="G62" s="45"/>
      <c r="H62" s="45"/>
      <c r="I62" s="48">
        <f>I35*0.9</f>
        <v>142337.70000000001</v>
      </c>
      <c r="J62" s="28">
        <f>E62*I62</f>
        <v>0</v>
      </c>
      <c r="K62" s="30"/>
    </row>
    <row r="63" spans="2:13" x14ac:dyDescent="0.25">
      <c r="B63" s="65"/>
      <c r="C63" s="273"/>
      <c r="D63" s="54" t="s">
        <v>9</v>
      </c>
      <c r="E63" s="60"/>
      <c r="F63" s="56"/>
      <c r="G63" s="45"/>
      <c r="H63" s="45"/>
      <c r="I63" s="48">
        <f t="shared" ref="I63:I84" si="0">I36*0.9</f>
        <v>170689.5</v>
      </c>
      <c r="J63" s="28">
        <f t="shared" ref="J63:J84" si="1">E63*I63</f>
        <v>0</v>
      </c>
      <c r="K63" s="30"/>
    </row>
    <row r="64" spans="2:13" x14ac:dyDescent="0.25">
      <c r="B64" s="65"/>
      <c r="C64" s="273"/>
      <c r="D64" s="54" t="s">
        <v>10</v>
      </c>
      <c r="E64" s="60"/>
      <c r="F64" s="56"/>
      <c r="G64" s="45"/>
      <c r="H64" s="45"/>
      <c r="I64" s="48">
        <f t="shared" si="0"/>
        <v>205735.5</v>
      </c>
      <c r="J64" s="28">
        <f t="shared" si="1"/>
        <v>0</v>
      </c>
      <c r="K64" s="30"/>
    </row>
    <row r="65" spans="2:11" x14ac:dyDescent="0.25">
      <c r="B65" s="65"/>
      <c r="C65" s="273"/>
      <c r="D65" s="54" t="s">
        <v>11</v>
      </c>
      <c r="E65" s="60"/>
      <c r="F65" s="56"/>
      <c r="G65" s="45"/>
      <c r="H65" s="45"/>
      <c r="I65" s="48">
        <f t="shared" si="0"/>
        <v>242444.7</v>
      </c>
      <c r="J65" s="28">
        <f t="shared" si="1"/>
        <v>0</v>
      </c>
      <c r="K65" s="30"/>
    </row>
    <row r="66" spans="2:11" ht="14.4" thickBot="1" x14ac:dyDescent="0.3">
      <c r="B66" s="65"/>
      <c r="C66" s="274"/>
      <c r="D66" s="54" t="s">
        <v>12</v>
      </c>
      <c r="E66" s="61"/>
      <c r="F66" s="56"/>
      <c r="G66" s="45"/>
      <c r="H66" s="45"/>
      <c r="I66" s="48">
        <f t="shared" si="0"/>
        <v>265054.5</v>
      </c>
      <c r="J66" s="28">
        <f t="shared" si="1"/>
        <v>0</v>
      </c>
      <c r="K66" s="30"/>
    </row>
    <row r="67" spans="2:11" ht="6.75" customHeight="1" thickBot="1" x14ac:dyDescent="0.3">
      <c r="B67" s="65"/>
      <c r="C67" s="167"/>
      <c r="D67" s="43"/>
      <c r="E67" s="198"/>
      <c r="F67" s="164"/>
      <c r="G67" s="164"/>
      <c r="H67" s="51"/>
      <c r="I67" s="164"/>
      <c r="J67" s="30"/>
      <c r="K67" s="30"/>
    </row>
    <row r="68" spans="2:11" x14ac:dyDescent="0.25">
      <c r="B68" s="65"/>
      <c r="C68" s="240" t="str">
        <f>'Select City &amp; State'!C41</f>
        <v>Elevator</v>
      </c>
      <c r="D68" s="54" t="s">
        <v>8</v>
      </c>
      <c r="E68" s="82"/>
      <c r="F68" s="56"/>
      <c r="G68" s="45"/>
      <c r="H68" s="45"/>
      <c r="I68" s="48">
        <f t="shared" si="0"/>
        <v>127363.5</v>
      </c>
      <c r="J68" s="28">
        <f t="shared" si="1"/>
        <v>0</v>
      </c>
      <c r="K68" s="30"/>
    </row>
    <row r="69" spans="2:11" x14ac:dyDescent="0.25">
      <c r="B69" s="65"/>
      <c r="C69" s="241"/>
      <c r="D69" s="54" t="s">
        <v>9</v>
      </c>
      <c r="E69" s="60"/>
      <c r="F69" s="56"/>
      <c r="G69" s="45"/>
      <c r="H69" s="45"/>
      <c r="I69" s="48">
        <f t="shared" si="0"/>
        <v>163753.20000000001</v>
      </c>
      <c r="J69" s="28">
        <f t="shared" si="1"/>
        <v>0</v>
      </c>
      <c r="K69" s="30"/>
    </row>
    <row r="70" spans="2:11" x14ac:dyDescent="0.25">
      <c r="B70" s="65"/>
      <c r="C70" s="241"/>
      <c r="D70" s="54" t="s">
        <v>10</v>
      </c>
      <c r="E70" s="60"/>
      <c r="F70" s="56"/>
      <c r="G70" s="45"/>
      <c r="H70" s="45"/>
      <c r="I70" s="48">
        <f t="shared" si="0"/>
        <v>218338.2</v>
      </c>
      <c r="J70" s="28">
        <f t="shared" si="1"/>
        <v>0</v>
      </c>
      <c r="K70" s="30"/>
    </row>
    <row r="71" spans="2:11" x14ac:dyDescent="0.25">
      <c r="B71" s="65"/>
      <c r="C71" s="241"/>
      <c r="D71" s="54" t="s">
        <v>11</v>
      </c>
      <c r="E71" s="60"/>
      <c r="F71" s="56"/>
      <c r="G71" s="45"/>
      <c r="H71" s="45"/>
      <c r="I71" s="48">
        <f t="shared" si="0"/>
        <v>272922.3</v>
      </c>
      <c r="J71" s="28">
        <f t="shared" si="1"/>
        <v>0</v>
      </c>
      <c r="K71" s="30"/>
    </row>
    <row r="72" spans="2:11" ht="14.4" thickBot="1" x14ac:dyDescent="0.3">
      <c r="B72" s="65"/>
      <c r="C72" s="242"/>
      <c r="D72" s="54" t="s">
        <v>12</v>
      </c>
      <c r="E72" s="61"/>
      <c r="F72" s="56"/>
      <c r="G72" s="45"/>
      <c r="H72" s="45"/>
      <c r="I72" s="48">
        <f t="shared" si="0"/>
        <v>309312</v>
      </c>
      <c r="J72" s="28">
        <f t="shared" si="1"/>
        <v>0</v>
      </c>
      <c r="K72" s="30"/>
    </row>
    <row r="73" spans="2:11" ht="6.75" customHeight="1" thickBot="1" x14ac:dyDescent="0.3">
      <c r="B73" s="182"/>
      <c r="C73" s="3"/>
      <c r="D73" s="194"/>
      <c r="E73" s="199"/>
      <c r="F73" s="169"/>
      <c r="G73" s="169"/>
      <c r="H73" s="169"/>
      <c r="I73" s="169"/>
      <c r="J73" s="190"/>
      <c r="K73" s="183"/>
    </row>
    <row r="74" spans="2:11" x14ac:dyDescent="0.25">
      <c r="B74" s="65"/>
      <c r="C74" s="240" t="str">
        <f>'Select City &amp; State'!C55</f>
        <v>Row House</v>
      </c>
      <c r="D74" s="54" t="s">
        <v>8</v>
      </c>
      <c r="E74" s="82"/>
      <c r="F74" s="56"/>
      <c r="G74" s="45"/>
      <c r="H74" s="45"/>
      <c r="I74" s="48">
        <f t="shared" si="0"/>
        <v>134790.30000000002</v>
      </c>
      <c r="J74" s="28">
        <f t="shared" si="1"/>
        <v>0</v>
      </c>
      <c r="K74" s="30"/>
    </row>
    <row r="75" spans="2:11" x14ac:dyDescent="0.25">
      <c r="B75" s="65"/>
      <c r="C75" s="241"/>
      <c r="D75" s="54" t="s">
        <v>9</v>
      </c>
      <c r="E75" s="60"/>
      <c r="F75" s="56"/>
      <c r="G75" s="45"/>
      <c r="H75" s="45"/>
      <c r="I75" s="48">
        <f t="shared" si="0"/>
        <v>162024.30000000002</v>
      </c>
      <c r="J75" s="28">
        <f t="shared" si="1"/>
        <v>0</v>
      </c>
      <c r="K75" s="30"/>
    </row>
    <row r="76" spans="2:11" x14ac:dyDescent="0.25">
      <c r="B76" s="65"/>
      <c r="C76" s="241"/>
      <c r="D76" s="54" t="s">
        <v>10</v>
      </c>
      <c r="E76" s="60"/>
      <c r="F76" s="56"/>
      <c r="G76" s="45"/>
      <c r="H76" s="45"/>
      <c r="I76" s="48">
        <f t="shared" si="0"/>
        <v>196245</v>
      </c>
      <c r="J76" s="28">
        <f t="shared" si="1"/>
        <v>0</v>
      </c>
      <c r="K76" s="30"/>
    </row>
    <row r="77" spans="2:11" x14ac:dyDescent="0.25">
      <c r="B77" s="65"/>
      <c r="C77" s="241"/>
      <c r="D77" s="54" t="s">
        <v>11</v>
      </c>
      <c r="E77" s="60"/>
      <c r="F77" s="56"/>
      <c r="G77" s="45"/>
      <c r="H77" s="45"/>
      <c r="I77" s="48">
        <f t="shared" si="0"/>
        <v>233375.4</v>
      </c>
      <c r="J77" s="28">
        <f t="shared" si="1"/>
        <v>0</v>
      </c>
      <c r="K77" s="30"/>
    </row>
    <row r="78" spans="2:11" ht="14.4" thickBot="1" x14ac:dyDescent="0.3">
      <c r="B78" s="65"/>
      <c r="C78" s="242"/>
      <c r="D78" s="54" t="s">
        <v>12</v>
      </c>
      <c r="E78" s="61"/>
      <c r="F78" s="56"/>
      <c r="G78" s="45"/>
      <c r="H78" s="45"/>
      <c r="I78" s="48">
        <f t="shared" si="0"/>
        <v>257353.2</v>
      </c>
      <c r="J78" s="28">
        <f t="shared" si="1"/>
        <v>0</v>
      </c>
      <c r="K78" s="30"/>
    </row>
    <row r="79" spans="2:11" ht="6.75" customHeight="1" thickBot="1" x14ac:dyDescent="0.3">
      <c r="B79" s="65"/>
      <c r="C79" s="164"/>
      <c r="D79" s="43"/>
      <c r="E79" s="198"/>
      <c r="F79" s="164"/>
      <c r="G79" s="164"/>
      <c r="H79" s="51"/>
      <c r="I79" s="164"/>
      <c r="J79" s="30"/>
      <c r="K79" s="30"/>
    </row>
    <row r="80" spans="2:11" x14ac:dyDescent="0.25">
      <c r="B80" s="65"/>
      <c r="C80" s="240" t="str">
        <f>'Select City &amp; State'!C69</f>
        <v>Walkup</v>
      </c>
      <c r="D80" s="54" t="s">
        <v>8</v>
      </c>
      <c r="E80" s="82"/>
      <c r="F80" s="56"/>
      <c r="G80" s="45"/>
      <c r="H80" s="45"/>
      <c r="I80" s="48">
        <f t="shared" si="0"/>
        <v>117560.7</v>
      </c>
      <c r="J80" s="28">
        <f t="shared" si="1"/>
        <v>0</v>
      </c>
      <c r="K80" s="30"/>
    </row>
    <row r="81" spans="2:13" x14ac:dyDescent="0.25">
      <c r="B81" s="65"/>
      <c r="C81" s="241"/>
      <c r="D81" s="54" t="s">
        <v>9</v>
      </c>
      <c r="E81" s="60"/>
      <c r="F81" s="56"/>
      <c r="G81" s="45"/>
      <c r="H81" s="45"/>
      <c r="I81" s="48">
        <f t="shared" si="0"/>
        <v>149103.9</v>
      </c>
      <c r="J81" s="28">
        <f t="shared" si="1"/>
        <v>0</v>
      </c>
      <c r="K81" s="30"/>
    </row>
    <row r="82" spans="2:13" x14ac:dyDescent="0.25">
      <c r="B82" s="65"/>
      <c r="C82" s="241"/>
      <c r="D82" s="54" t="s">
        <v>10</v>
      </c>
      <c r="E82" s="60"/>
      <c r="F82" s="56"/>
      <c r="G82" s="45"/>
      <c r="H82" s="45"/>
      <c r="I82" s="48">
        <f t="shared" si="0"/>
        <v>194725.80000000002</v>
      </c>
      <c r="J82" s="28">
        <f t="shared" si="1"/>
        <v>0</v>
      </c>
      <c r="K82" s="30"/>
    </row>
    <row r="83" spans="2:13" x14ac:dyDescent="0.25">
      <c r="B83" s="65"/>
      <c r="C83" s="241"/>
      <c r="D83" s="54" t="s">
        <v>11</v>
      </c>
      <c r="E83" s="60"/>
      <c r="F83" s="56"/>
      <c r="G83" s="45"/>
      <c r="H83" s="45"/>
      <c r="I83" s="48">
        <f t="shared" si="0"/>
        <v>242747.1</v>
      </c>
      <c r="J83" s="28">
        <f t="shared" si="1"/>
        <v>0</v>
      </c>
      <c r="K83" s="30"/>
    </row>
    <row r="84" spans="2:13" ht="16.2" thickBot="1" x14ac:dyDescent="0.3">
      <c r="B84" s="65"/>
      <c r="C84" s="242"/>
      <c r="D84" s="55" t="s">
        <v>12</v>
      </c>
      <c r="E84" s="61"/>
      <c r="F84" s="57"/>
      <c r="G84" s="50"/>
      <c r="H84" s="50"/>
      <c r="I84" s="48">
        <f t="shared" si="0"/>
        <v>273270.60000000003</v>
      </c>
      <c r="J84" s="93">
        <f t="shared" si="1"/>
        <v>0</v>
      </c>
      <c r="K84" s="30"/>
    </row>
    <row r="85" spans="2:13" x14ac:dyDescent="0.25">
      <c r="B85" s="65"/>
      <c r="C85" s="34"/>
      <c r="D85" s="35" t="s">
        <v>16</v>
      </c>
      <c r="E85" s="195">
        <f>SUM(E62:E66)+SUM(E68:E72)+SUM(E74:E78)+SUM(E80:E84)</f>
        <v>0</v>
      </c>
      <c r="F85" s="164"/>
      <c r="G85" s="164"/>
      <c r="H85" s="164"/>
      <c r="I85" s="164"/>
      <c r="J85" s="164"/>
      <c r="K85" s="30"/>
    </row>
    <row r="86" spans="2:13" ht="6" customHeight="1" thickBot="1" x14ac:dyDescent="0.3">
      <c r="B86" s="65"/>
      <c r="C86" s="164"/>
      <c r="D86" s="164"/>
      <c r="E86" s="164"/>
      <c r="F86" s="164"/>
      <c r="G86" s="164"/>
      <c r="H86" s="164"/>
      <c r="I86" s="164"/>
      <c r="J86" s="164"/>
      <c r="K86" s="30"/>
    </row>
    <row r="87" spans="2:13" ht="29.25" customHeight="1" thickBot="1" x14ac:dyDescent="0.3">
      <c r="B87" s="92" t="s">
        <v>58</v>
      </c>
      <c r="C87" s="36" t="s">
        <v>31</v>
      </c>
      <c r="D87" s="37"/>
      <c r="E87" s="38">
        <f>E58+E85</f>
        <v>0</v>
      </c>
      <c r="F87" s="44"/>
      <c r="G87" s="44"/>
      <c r="H87" s="44"/>
      <c r="I87" s="44"/>
      <c r="J87" s="53">
        <f>SUM(J47:J51)+SUM(J35:J39)+SUM(J53:J57)+SUM(J41:J45)+SUM(J74:J78)+SUM(J62:J66)+SUM(J80:J84)+SUM(J68:J72)</f>
        <v>0</v>
      </c>
      <c r="K87" s="30"/>
    </row>
    <row r="88" spans="2:13" ht="9" customHeight="1" x14ac:dyDescent="0.25">
      <c r="B88" s="65"/>
      <c r="C88" s="164"/>
      <c r="D88" s="164"/>
      <c r="E88" s="32"/>
      <c r="F88" s="33"/>
      <c r="G88" s="33"/>
      <c r="H88" s="33"/>
      <c r="I88" s="33"/>
      <c r="J88" s="33"/>
      <c r="K88" s="30"/>
    </row>
    <row r="89" spans="2:13" ht="27.75" customHeight="1" x14ac:dyDescent="0.25">
      <c r="B89" s="65"/>
      <c r="C89" s="259" t="s">
        <v>100</v>
      </c>
      <c r="D89" s="260"/>
      <c r="E89" s="260"/>
      <c r="F89" s="260"/>
      <c r="G89" s="260"/>
      <c r="H89" s="260"/>
      <c r="I89" s="260"/>
      <c r="J89" s="261"/>
      <c r="K89" s="196"/>
      <c r="L89" s="5"/>
      <c r="M89" s="5"/>
    </row>
    <row r="90" spans="2:13" ht="27.75" customHeight="1" x14ac:dyDescent="0.25">
      <c r="B90" s="65"/>
      <c r="C90" s="262"/>
      <c r="D90" s="263"/>
      <c r="E90" s="263"/>
      <c r="F90" s="263"/>
      <c r="G90" s="263"/>
      <c r="H90" s="263"/>
      <c r="I90" s="263"/>
      <c r="J90" s="264"/>
      <c r="K90" s="196"/>
      <c r="L90" s="5"/>
      <c r="M90" s="5"/>
    </row>
    <row r="91" spans="2:13" ht="15" customHeight="1" thickBot="1" x14ac:dyDescent="0.3">
      <c r="B91" s="66"/>
      <c r="C91" s="39"/>
      <c r="D91" s="40"/>
      <c r="E91" s="40"/>
      <c r="F91" s="40"/>
      <c r="G91" s="40"/>
      <c r="H91" s="42"/>
      <c r="I91" s="41"/>
      <c r="J91" s="42"/>
      <c r="K91" s="197"/>
      <c r="L91" s="5"/>
      <c r="M91" s="5"/>
    </row>
    <row r="92" spans="2:13" ht="12.75" customHeight="1" x14ac:dyDescent="0.3">
      <c r="C92" s="6"/>
      <c r="F92" s="3"/>
      <c r="G92" s="3"/>
      <c r="H92" s="5"/>
      <c r="I92" s="4"/>
      <c r="J92" s="5"/>
      <c r="K92" s="5"/>
      <c r="L92" s="5"/>
      <c r="M92" s="5"/>
    </row>
    <row r="94" spans="2:13" x14ac:dyDescent="0.25">
      <c r="C94" s="159"/>
      <c r="F94" s="3"/>
      <c r="G94" s="3"/>
      <c r="H94" s="5"/>
      <c r="I94" s="4"/>
      <c r="J94" s="5"/>
      <c r="K94" s="5"/>
      <c r="L94" s="5"/>
      <c r="M94" s="5"/>
    </row>
  </sheetData>
  <mergeCells count="27">
    <mergeCell ref="C89:J90"/>
    <mergeCell ref="C13:J14"/>
    <mergeCell ref="C15:J15"/>
    <mergeCell ref="C22:J23"/>
    <mergeCell ref="C27:J27"/>
    <mergeCell ref="C19:J21"/>
    <mergeCell ref="C26:J26"/>
    <mergeCell ref="C29:J30"/>
    <mergeCell ref="C16:J16"/>
    <mergeCell ref="C35:C39"/>
    <mergeCell ref="C80:C84"/>
    <mergeCell ref="C62:C66"/>
    <mergeCell ref="C68:C72"/>
    <mergeCell ref="C74:C78"/>
    <mergeCell ref="C41:C45"/>
    <mergeCell ref="C47:C51"/>
    <mergeCell ref="C53:C57"/>
    <mergeCell ref="B2:K2"/>
    <mergeCell ref="B3:K3"/>
    <mergeCell ref="C31:J31"/>
    <mergeCell ref="G6:J6"/>
    <mergeCell ref="G8:J8"/>
    <mergeCell ref="H10:J11"/>
    <mergeCell ref="C10:F10"/>
    <mergeCell ref="C11:F11"/>
    <mergeCell ref="C28:J28"/>
    <mergeCell ref="J4:J5"/>
  </mergeCells>
  <phoneticPr fontId="0" type="noConversion"/>
  <printOptions horizontalCentered="1"/>
  <pageMargins left="0.25" right="0.25" top="0.5" bottom="0.25" header="0.5" footer="0.25"/>
  <pageSetup scale="5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Q75"/>
  <sheetViews>
    <sheetView tabSelected="1" workbookViewId="0">
      <selection activeCell="G8" sqref="G8"/>
    </sheetView>
  </sheetViews>
  <sheetFormatPr defaultColWidth="9" defaultRowHeight="13.8" x14ac:dyDescent="0.25"/>
  <cols>
    <col min="1" max="2" width="2.59765625" style="104" customWidth="1"/>
    <col min="3" max="3" width="9.09765625" style="104" customWidth="1"/>
    <col min="4" max="4" width="2.59765625" style="105" customWidth="1"/>
    <col min="5" max="5" width="25.09765625" style="104" customWidth="1"/>
    <col min="6" max="6" width="7.69921875" style="104" customWidth="1"/>
    <col min="7" max="7" width="9" style="104"/>
    <col min="8" max="8" width="12.59765625" style="104" customWidth="1"/>
    <col min="9" max="9" width="11.69921875" style="104" customWidth="1"/>
    <col min="10" max="10" width="11.3984375" style="104" customWidth="1"/>
    <col min="11" max="11" width="7.69921875" style="104" customWidth="1"/>
    <col min="12" max="12" width="12.69921875" style="104" customWidth="1"/>
    <col min="13" max="13" width="21.59765625" style="104" customWidth="1"/>
    <col min="14" max="14" width="2.59765625" style="104" customWidth="1"/>
    <col min="15" max="16" width="9" style="104"/>
    <col min="17" max="17" width="18.09765625" style="104" customWidth="1"/>
    <col min="18" max="16384" width="9" style="104"/>
  </cols>
  <sheetData>
    <row r="1" spans="2:14" ht="15" customHeight="1" x14ac:dyDescent="0.25">
      <c r="L1" s="290" t="s">
        <v>659</v>
      </c>
      <c r="M1" s="290"/>
      <c r="N1" s="290"/>
    </row>
    <row r="2" spans="2:14" x14ac:dyDescent="0.25">
      <c r="L2" s="290"/>
      <c r="M2" s="290"/>
      <c r="N2" s="290"/>
    </row>
    <row r="3" spans="2:14" ht="43.5" customHeight="1" x14ac:dyDescent="0.25"/>
    <row r="5" spans="2:14" ht="15.6" x14ac:dyDescent="0.3">
      <c r="B5" s="294" t="s">
        <v>493</v>
      </c>
      <c r="C5" s="294"/>
      <c r="D5" s="294"/>
      <c r="E5" s="294"/>
      <c r="F5" s="294"/>
      <c r="G5" s="294"/>
      <c r="H5" s="294"/>
      <c r="I5" s="294"/>
      <c r="J5" s="294"/>
      <c r="K5" s="294"/>
      <c r="L5" s="294"/>
      <c r="M5" s="294"/>
      <c r="N5" s="294"/>
    </row>
    <row r="6" spans="2:14" ht="18" thickBot="1" x14ac:dyDescent="0.35">
      <c r="B6" s="243" t="s">
        <v>535</v>
      </c>
      <c r="C6" s="243"/>
      <c r="D6" s="243"/>
      <c r="E6" s="243"/>
      <c r="F6" s="243"/>
      <c r="G6" s="243"/>
      <c r="H6" s="243"/>
      <c r="I6" s="243"/>
      <c r="J6" s="243"/>
      <c r="K6" s="243"/>
      <c r="L6" s="243"/>
      <c r="M6" s="243"/>
      <c r="N6" s="243"/>
    </row>
    <row r="7" spans="2:14" ht="12.75" customHeight="1" x14ac:dyDescent="0.25">
      <c r="B7" s="106"/>
      <c r="C7" s="107"/>
      <c r="D7" s="108"/>
      <c r="E7" s="107"/>
      <c r="F7" s="107"/>
      <c r="G7" s="107"/>
      <c r="H7" s="107"/>
      <c r="I7" s="107"/>
      <c r="J7" s="107"/>
      <c r="K7" s="107"/>
      <c r="L7" s="107"/>
      <c r="M7" s="107"/>
      <c r="N7" s="109"/>
    </row>
    <row r="8" spans="2:14" ht="17.399999999999999" x14ac:dyDescent="0.25">
      <c r="B8" s="110"/>
      <c r="C8" s="111" t="s">
        <v>17</v>
      </c>
      <c r="E8" s="163"/>
      <c r="F8" s="163"/>
      <c r="G8" s="163"/>
      <c r="H8" s="163"/>
      <c r="I8" s="163"/>
      <c r="J8" s="163"/>
      <c r="K8" s="163"/>
      <c r="L8" s="163"/>
      <c r="M8" s="35" t="s">
        <v>92</v>
      </c>
      <c r="N8" s="112"/>
    </row>
    <row r="9" spans="2:14" x14ac:dyDescent="0.25">
      <c r="B9" s="110"/>
      <c r="C9" s="163"/>
      <c r="D9" s="297" t="s">
        <v>495</v>
      </c>
      <c r="E9" s="293"/>
      <c r="F9" s="293"/>
      <c r="G9" s="293"/>
      <c r="H9" s="293"/>
      <c r="I9" s="293"/>
      <c r="J9" s="293"/>
      <c r="K9" s="293"/>
      <c r="L9" s="293"/>
      <c r="M9" s="293"/>
      <c r="N9" s="112"/>
    </row>
    <row r="10" spans="2:14" x14ac:dyDescent="0.25">
      <c r="B10" s="110"/>
      <c r="C10" s="163"/>
      <c r="D10" s="293"/>
      <c r="E10" s="293"/>
      <c r="F10" s="293"/>
      <c r="G10" s="293"/>
      <c r="H10" s="293"/>
      <c r="I10" s="293"/>
      <c r="J10" s="293"/>
      <c r="K10" s="293"/>
      <c r="L10" s="293"/>
      <c r="M10" s="293"/>
      <c r="N10" s="112"/>
    </row>
    <row r="11" spans="2:14" x14ac:dyDescent="0.25">
      <c r="B11" s="110"/>
      <c r="C11" s="163"/>
      <c r="D11" s="292" t="s">
        <v>496</v>
      </c>
      <c r="E11" s="293"/>
      <c r="F11" s="293"/>
      <c r="G11" s="293"/>
      <c r="H11" s="293"/>
      <c r="I11" s="293"/>
      <c r="J11" s="293"/>
      <c r="K11" s="293"/>
      <c r="L11" s="293"/>
      <c r="M11" s="293"/>
      <c r="N11" s="112"/>
    </row>
    <row r="12" spans="2:14" x14ac:dyDescent="0.25">
      <c r="B12" s="110"/>
      <c r="C12" s="163"/>
      <c r="D12" s="293"/>
      <c r="E12" s="293"/>
      <c r="F12" s="293"/>
      <c r="G12" s="293"/>
      <c r="H12" s="293"/>
      <c r="I12" s="293"/>
      <c r="J12" s="293"/>
      <c r="K12" s="293"/>
      <c r="L12" s="293"/>
      <c r="M12" s="293"/>
      <c r="N12" s="112"/>
    </row>
    <row r="13" spans="2:14" ht="18.600000000000001" customHeight="1" x14ac:dyDescent="0.25">
      <c r="B13" s="110"/>
      <c r="C13" s="163"/>
      <c r="D13" s="113"/>
      <c r="E13" s="163"/>
      <c r="F13" s="163"/>
      <c r="G13" s="163"/>
      <c r="H13" s="163"/>
      <c r="I13" s="163"/>
      <c r="J13" s="163"/>
      <c r="K13" s="163"/>
      <c r="L13" s="163"/>
      <c r="M13" s="163"/>
      <c r="N13" s="112"/>
    </row>
    <row r="14" spans="2:14" ht="18.75" customHeight="1" x14ac:dyDescent="0.25">
      <c r="B14" s="110"/>
      <c r="C14" s="67" t="s">
        <v>59</v>
      </c>
      <c r="D14" s="288" t="s">
        <v>42</v>
      </c>
      <c r="E14" s="288"/>
      <c r="F14" s="288"/>
      <c r="G14" s="288"/>
      <c r="H14" s="288"/>
      <c r="I14" s="288"/>
      <c r="J14" s="288"/>
      <c r="K14" s="288"/>
      <c r="L14" s="114"/>
      <c r="M14" s="115">
        <f>'TDC Limit Calculation'!J87</f>
        <v>0</v>
      </c>
      <c r="N14" s="112"/>
    </row>
    <row r="15" spans="2:14" ht="15.75" customHeight="1" x14ac:dyDescent="0.25">
      <c r="B15" s="110"/>
      <c r="C15" s="116"/>
      <c r="D15" s="167"/>
      <c r="E15" s="279" t="s">
        <v>101</v>
      </c>
      <c r="F15" s="279"/>
      <c r="G15" s="279"/>
      <c r="H15" s="279"/>
      <c r="I15" s="279"/>
      <c r="J15" s="291"/>
      <c r="K15" s="291"/>
      <c r="L15" s="114"/>
      <c r="M15" s="117"/>
      <c r="N15" s="112"/>
    </row>
    <row r="16" spans="2:14" ht="15.75" customHeight="1" thickBot="1" x14ac:dyDescent="0.3">
      <c r="B16" s="110"/>
      <c r="C16" s="116"/>
      <c r="D16" s="167"/>
      <c r="E16" s="167"/>
      <c r="F16" s="167"/>
      <c r="G16" s="167"/>
      <c r="H16" s="167"/>
      <c r="I16" s="167"/>
      <c r="J16" s="167"/>
      <c r="K16" s="167"/>
      <c r="L16" s="114"/>
      <c r="M16" s="117"/>
      <c r="N16" s="112"/>
    </row>
    <row r="17" spans="2:14" ht="18" customHeight="1" thickBot="1" x14ac:dyDescent="0.3">
      <c r="B17" s="110"/>
      <c r="C17" s="118" t="s">
        <v>26</v>
      </c>
      <c r="D17" s="250" t="s">
        <v>531</v>
      </c>
      <c r="E17" s="275"/>
      <c r="F17" s="275"/>
      <c r="G17" s="275"/>
      <c r="H17" s="275"/>
      <c r="I17" s="275"/>
      <c r="J17" s="275"/>
      <c r="K17" s="275"/>
      <c r="L17" s="276"/>
      <c r="M17" s="79">
        <v>0</v>
      </c>
      <c r="N17" s="112"/>
    </row>
    <row r="18" spans="2:14" ht="15.75" customHeight="1" x14ac:dyDescent="0.25">
      <c r="B18" s="110"/>
      <c r="C18" s="119"/>
      <c r="D18" s="160"/>
      <c r="E18" s="280" t="s">
        <v>498</v>
      </c>
      <c r="F18" s="280"/>
      <c r="G18" s="280"/>
      <c r="H18" s="280"/>
      <c r="I18" s="280"/>
      <c r="J18" s="280"/>
      <c r="K18" s="280"/>
      <c r="L18" s="120"/>
      <c r="M18" s="121" t="str">
        <f>IF(MaxTDCLimit=0,"",IF(M63&gt;0,IF(CSSrequest/M63&gt;0.15,"Warning: exceeds",""),IF(CSSrequest/M60&gt;0.15,"Warning: exceeds","")))</f>
        <v/>
      </c>
      <c r="N18" s="112"/>
    </row>
    <row r="19" spans="2:14" s="124" customFormat="1" ht="15.75" customHeight="1" x14ac:dyDescent="0.25">
      <c r="B19" s="122"/>
      <c r="C19" s="113" t="s">
        <v>13</v>
      </c>
      <c r="D19" s="163"/>
      <c r="E19" s="281" t="s">
        <v>510</v>
      </c>
      <c r="F19" s="249"/>
      <c r="G19" s="249"/>
      <c r="H19" s="249"/>
      <c r="I19" s="249"/>
      <c r="J19" s="249"/>
      <c r="K19" s="249"/>
      <c r="L19" s="163"/>
      <c r="M19" s="123" t="str">
        <f>IF(M18="Warning: exceeds","15% SS limit","")</f>
        <v/>
      </c>
      <c r="N19" s="112"/>
    </row>
    <row r="20" spans="2:14" s="124" customFormat="1" ht="15.75" customHeight="1" x14ac:dyDescent="0.25">
      <c r="B20" s="122"/>
      <c r="C20" s="113"/>
      <c r="D20" s="163"/>
      <c r="E20" s="249"/>
      <c r="F20" s="249"/>
      <c r="G20" s="249"/>
      <c r="H20" s="249"/>
      <c r="I20" s="249"/>
      <c r="J20" s="249"/>
      <c r="K20" s="249"/>
      <c r="L20" s="163"/>
      <c r="M20" s="163"/>
      <c r="N20" s="112"/>
    </row>
    <row r="21" spans="2:14" s="124" customFormat="1" ht="15.75" customHeight="1" thickBot="1" x14ac:dyDescent="0.3">
      <c r="B21" s="122"/>
      <c r="C21" s="113"/>
      <c r="D21" s="163"/>
      <c r="E21" s="168"/>
      <c r="F21" s="168"/>
      <c r="G21" s="168"/>
      <c r="H21" s="168"/>
      <c r="I21" s="168"/>
      <c r="J21" s="168"/>
      <c r="K21" s="168"/>
      <c r="L21" s="163"/>
      <c r="M21" s="163"/>
      <c r="N21" s="112"/>
    </row>
    <row r="22" spans="2:14" ht="18" customHeight="1" thickBot="1" x14ac:dyDescent="0.3">
      <c r="B22" s="110"/>
      <c r="C22" s="118" t="s">
        <v>27</v>
      </c>
      <c r="D22" s="250" t="s">
        <v>530</v>
      </c>
      <c r="E22" s="275"/>
      <c r="F22" s="275"/>
      <c r="G22" s="275"/>
      <c r="H22" s="275"/>
      <c r="I22" s="275"/>
      <c r="J22" s="275"/>
      <c r="K22" s="275"/>
      <c r="L22" s="276"/>
      <c r="M22" s="79">
        <v>0</v>
      </c>
      <c r="N22" s="112"/>
    </row>
    <row r="23" spans="2:14" ht="15.75" customHeight="1" x14ac:dyDescent="0.25">
      <c r="B23" s="110"/>
      <c r="C23" s="119"/>
      <c r="D23" s="160"/>
      <c r="E23" s="280" t="s">
        <v>498</v>
      </c>
      <c r="F23" s="280"/>
      <c r="G23" s="280"/>
      <c r="H23" s="280"/>
      <c r="I23" s="280"/>
      <c r="J23" s="280"/>
      <c r="K23" s="280"/>
      <c r="L23" s="120"/>
      <c r="M23" s="121" t="str">
        <f>IF(MaxTDCLimit=0,"",IF(M63&gt;0,IF(M22/M67&gt;0.15,"Warning: exceeds",""),IF(M22/M60&gt;0.15,"Warning: exceeds","")))</f>
        <v/>
      </c>
      <c r="N23" s="112"/>
    </row>
    <row r="24" spans="2:14" s="124" customFormat="1" ht="51" customHeight="1" x14ac:dyDescent="0.25">
      <c r="B24" s="122"/>
      <c r="C24" s="113" t="s">
        <v>13</v>
      </c>
      <c r="D24" s="163"/>
      <c r="E24" s="281" t="s">
        <v>537</v>
      </c>
      <c r="F24" s="249"/>
      <c r="G24" s="249"/>
      <c r="H24" s="249"/>
      <c r="I24" s="249"/>
      <c r="J24" s="249"/>
      <c r="K24" s="249"/>
      <c r="L24" s="163"/>
      <c r="M24" s="125" t="str">
        <f>IF(M23="Warning: exceeds","15% CCI limit","")</f>
        <v/>
      </c>
      <c r="N24" s="112"/>
    </row>
    <row r="25" spans="2:14" s="124" customFormat="1" ht="10.5" customHeight="1" thickBot="1" x14ac:dyDescent="0.3">
      <c r="B25" s="122"/>
      <c r="C25" s="113"/>
      <c r="D25" s="163"/>
      <c r="E25" s="163"/>
      <c r="F25" s="163"/>
      <c r="G25" s="163"/>
      <c r="H25" s="163"/>
      <c r="I25" s="163"/>
      <c r="J25" s="163"/>
      <c r="K25" s="163"/>
      <c r="L25" s="163"/>
      <c r="M25" s="163"/>
      <c r="N25" s="112"/>
    </row>
    <row r="26" spans="2:14" s="124" customFormat="1" ht="18" customHeight="1" thickBot="1" x14ac:dyDescent="0.3">
      <c r="B26" s="122"/>
      <c r="C26" s="126" t="s">
        <v>30</v>
      </c>
      <c r="D26" s="277" t="s">
        <v>494</v>
      </c>
      <c r="E26" s="278"/>
      <c r="F26" s="278"/>
      <c r="G26" s="278"/>
      <c r="H26" s="278"/>
      <c r="I26" s="278"/>
      <c r="J26" s="278"/>
      <c r="K26" s="278"/>
      <c r="L26" s="79">
        <v>0</v>
      </c>
      <c r="M26" s="163"/>
      <c r="N26" s="112"/>
    </row>
    <row r="27" spans="2:14" s="124" customFormat="1" ht="15.75" customHeight="1" x14ac:dyDescent="0.25">
      <c r="B27" s="122"/>
      <c r="C27" s="119"/>
      <c r="D27" s="127"/>
      <c r="E27" s="279" t="s">
        <v>497</v>
      </c>
      <c r="F27" s="279"/>
      <c r="G27" s="279"/>
      <c r="H27" s="279"/>
      <c r="I27" s="279"/>
      <c r="J27" s="279"/>
      <c r="K27" s="279"/>
      <c r="L27" s="128"/>
      <c r="M27" s="163"/>
      <c r="N27" s="112"/>
    </row>
    <row r="28" spans="2:14" s="124" customFormat="1" ht="15.75" customHeight="1" x14ac:dyDescent="0.25">
      <c r="B28" s="122"/>
      <c r="C28" s="119"/>
      <c r="D28" s="127"/>
      <c r="E28" s="279"/>
      <c r="F28" s="279"/>
      <c r="G28" s="279"/>
      <c r="H28" s="279"/>
      <c r="I28" s="279"/>
      <c r="J28" s="279"/>
      <c r="K28" s="279"/>
      <c r="L28" s="128"/>
      <c r="M28" s="163"/>
      <c r="N28" s="112"/>
    </row>
    <row r="29" spans="2:14" s="124" customFormat="1" ht="15.75" customHeight="1" thickBot="1" x14ac:dyDescent="0.3">
      <c r="B29" s="122"/>
      <c r="C29" s="119"/>
      <c r="D29" s="127"/>
      <c r="E29" s="167"/>
      <c r="F29" s="167"/>
      <c r="G29" s="167"/>
      <c r="H29" s="167"/>
      <c r="I29" s="167"/>
      <c r="J29" s="167"/>
      <c r="K29" s="167"/>
      <c r="L29" s="128"/>
      <c r="M29" s="163"/>
      <c r="N29" s="112"/>
    </row>
    <row r="30" spans="2:14" ht="18" customHeight="1" thickBot="1" x14ac:dyDescent="0.3">
      <c r="B30" s="110"/>
      <c r="C30" s="126" t="s">
        <v>35</v>
      </c>
      <c r="D30" s="295" t="s">
        <v>523</v>
      </c>
      <c r="E30" s="296"/>
      <c r="F30" s="296"/>
      <c r="G30" s="296"/>
      <c r="H30" s="296"/>
      <c r="I30" s="296"/>
      <c r="J30" s="296"/>
      <c r="K30" s="77">
        <v>0</v>
      </c>
      <c r="L30" s="163"/>
      <c r="M30" s="163"/>
      <c r="N30" s="112"/>
    </row>
    <row r="31" spans="2:14" s="124" customFormat="1" ht="15.75" customHeight="1" thickBot="1" x14ac:dyDescent="0.3">
      <c r="B31" s="122"/>
      <c r="C31" s="119"/>
      <c r="D31" s="127"/>
      <c r="E31" s="167"/>
      <c r="F31" s="167"/>
      <c r="G31" s="167"/>
      <c r="H31" s="167"/>
      <c r="I31" s="167"/>
      <c r="J31" s="167"/>
      <c r="K31" s="167"/>
      <c r="L31" s="128"/>
      <c r="M31" s="163"/>
      <c r="N31" s="112"/>
    </row>
    <row r="32" spans="2:14" ht="18" customHeight="1" thickBot="1" x14ac:dyDescent="0.3">
      <c r="B32" s="110"/>
      <c r="C32" s="126" t="s">
        <v>32</v>
      </c>
      <c r="D32" s="295" t="s">
        <v>499</v>
      </c>
      <c r="E32" s="296"/>
      <c r="F32" s="296"/>
      <c r="G32" s="296"/>
      <c r="H32" s="296"/>
      <c r="I32" s="296"/>
      <c r="J32" s="129" t="s">
        <v>18</v>
      </c>
      <c r="K32" s="58">
        <v>0</v>
      </c>
      <c r="L32" s="163" t="s">
        <v>19</v>
      </c>
      <c r="M32" s="163"/>
      <c r="N32" s="112"/>
    </row>
    <row r="33" spans="2:17" ht="15.75" customHeight="1" x14ac:dyDescent="0.25">
      <c r="B33" s="110"/>
      <c r="C33" s="113"/>
      <c r="D33" s="130"/>
      <c r="E33" s="279" t="s">
        <v>500</v>
      </c>
      <c r="F33" s="279"/>
      <c r="G33" s="279"/>
      <c r="H33" s="279"/>
      <c r="I33" s="279"/>
      <c r="J33" s="129"/>
      <c r="K33" s="131"/>
      <c r="L33" s="163"/>
      <c r="M33" s="163"/>
      <c r="N33" s="112"/>
    </row>
    <row r="34" spans="2:17" ht="18.75" customHeight="1" x14ac:dyDescent="0.25">
      <c r="B34" s="110"/>
      <c r="C34" s="67" t="s">
        <v>57</v>
      </c>
      <c r="D34" s="285" t="s">
        <v>501</v>
      </c>
      <c r="E34" s="275"/>
      <c r="F34" s="275"/>
      <c r="G34" s="275"/>
      <c r="H34" s="275"/>
      <c r="I34" s="275"/>
      <c r="J34" s="275"/>
      <c r="K34" s="132">
        <f>IF(K30-K32&lt;0,0,K30- K32)</f>
        <v>0</v>
      </c>
      <c r="M34" s="163"/>
      <c r="N34" s="112"/>
    </row>
    <row r="35" spans="2:17" ht="15.75" customHeight="1" x14ac:dyDescent="0.25">
      <c r="B35" s="110"/>
      <c r="C35" s="133"/>
      <c r="D35" s="163"/>
      <c r="E35" s="279" t="s">
        <v>513</v>
      </c>
      <c r="F35" s="279"/>
      <c r="G35" s="279"/>
      <c r="H35" s="279"/>
      <c r="I35" s="279"/>
      <c r="J35" s="164"/>
      <c r="K35" s="134"/>
      <c r="L35" s="135"/>
      <c r="M35" s="163"/>
      <c r="N35" s="112"/>
    </row>
    <row r="36" spans="2:17" ht="15.75" customHeight="1" x14ac:dyDescent="0.25">
      <c r="B36" s="110"/>
      <c r="C36" s="133"/>
      <c r="D36" s="163"/>
      <c r="E36" s="164"/>
      <c r="F36" s="164"/>
      <c r="G36" s="164"/>
      <c r="H36" s="164"/>
      <c r="I36" s="164"/>
      <c r="J36" s="164"/>
      <c r="K36" s="134"/>
      <c r="L36" s="135"/>
      <c r="M36" s="163"/>
      <c r="N36" s="112"/>
    </row>
    <row r="37" spans="2:17" ht="18.75" customHeight="1" x14ac:dyDescent="0.25">
      <c r="B37" s="110"/>
      <c r="C37" s="67" t="s">
        <v>511</v>
      </c>
      <c r="D37" s="285" t="s">
        <v>514</v>
      </c>
      <c r="E37" s="275"/>
      <c r="F37" s="275"/>
      <c r="G37" s="275"/>
      <c r="H37" s="275"/>
      <c r="I37" s="275"/>
      <c r="J37" s="275"/>
      <c r="K37" s="172" t="e">
        <f>DemodUnitsNotReplcdOnSite/UnitsToBeDemolished</f>
        <v>#DIV/0!</v>
      </c>
      <c r="L37" s="163" t="s">
        <v>56</v>
      </c>
      <c r="M37" s="136"/>
      <c r="N37" s="112"/>
    </row>
    <row r="38" spans="2:17" ht="15.75" customHeight="1" x14ac:dyDescent="0.25">
      <c r="B38" s="110"/>
      <c r="C38" s="133"/>
      <c r="D38" s="163"/>
      <c r="E38" s="279" t="s">
        <v>515</v>
      </c>
      <c r="F38" s="279"/>
      <c r="G38" s="279"/>
      <c r="H38" s="279"/>
      <c r="I38" s="279"/>
      <c r="J38" s="164"/>
      <c r="K38" s="134"/>
      <c r="L38" s="135"/>
      <c r="M38" s="163"/>
      <c r="N38" s="112"/>
    </row>
    <row r="39" spans="2:17" ht="15.75" customHeight="1" x14ac:dyDescent="0.25">
      <c r="B39" s="110"/>
      <c r="C39" s="133"/>
      <c r="D39" s="163"/>
      <c r="E39" s="279" t="s">
        <v>516</v>
      </c>
      <c r="F39" s="291"/>
      <c r="G39" s="291"/>
      <c r="H39" s="291"/>
      <c r="I39" s="291"/>
      <c r="J39" s="291"/>
      <c r="K39" s="134"/>
      <c r="L39" s="135"/>
      <c r="M39" s="163"/>
      <c r="N39" s="112"/>
    </row>
    <row r="40" spans="2:17" ht="15.75" customHeight="1" x14ac:dyDescent="0.25">
      <c r="B40" s="110"/>
      <c r="C40" s="133"/>
      <c r="D40" s="163"/>
      <c r="E40" s="291"/>
      <c r="F40" s="291"/>
      <c r="G40" s="291"/>
      <c r="H40" s="291"/>
      <c r="I40" s="291"/>
      <c r="J40" s="291"/>
      <c r="K40" s="134"/>
      <c r="L40" s="135"/>
      <c r="M40" s="163"/>
      <c r="N40" s="112"/>
    </row>
    <row r="41" spans="2:17" ht="15.75" customHeight="1" x14ac:dyDescent="0.25">
      <c r="B41" s="110"/>
      <c r="C41" s="133"/>
      <c r="D41" s="163"/>
      <c r="E41" s="162"/>
      <c r="F41" s="162"/>
      <c r="G41" s="162"/>
      <c r="H41" s="162"/>
      <c r="I41" s="162"/>
      <c r="J41" s="162"/>
      <c r="K41" s="134"/>
      <c r="L41" s="135"/>
      <c r="M41" s="163"/>
      <c r="N41" s="112"/>
    </row>
    <row r="42" spans="2:17" ht="18.75" customHeight="1" x14ac:dyDescent="0.25">
      <c r="B42" s="110"/>
      <c r="C42" s="35" t="s">
        <v>512</v>
      </c>
      <c r="D42" s="285" t="s">
        <v>44</v>
      </c>
      <c r="E42" s="275"/>
      <c r="F42" s="275"/>
      <c r="G42" s="275"/>
      <c r="H42" s="275"/>
      <c r="I42" s="275"/>
      <c r="J42" s="275"/>
      <c r="K42" s="163"/>
      <c r="L42" s="137"/>
      <c r="M42" s="115">
        <f>IF(UnitsToBeDemolished=0,0,DemoBdgtRequest*K37)</f>
        <v>0</v>
      </c>
      <c r="N42" s="112"/>
    </row>
    <row r="43" spans="2:17" s="124" customFormat="1" ht="15.75" customHeight="1" x14ac:dyDescent="0.25">
      <c r="B43" s="122"/>
      <c r="C43" s="113"/>
      <c r="D43" s="163"/>
      <c r="E43" s="279" t="s">
        <v>517</v>
      </c>
      <c r="F43" s="279"/>
      <c r="G43" s="279"/>
      <c r="H43" s="279"/>
      <c r="I43" s="279"/>
      <c r="J43" s="163"/>
      <c r="K43" s="163"/>
      <c r="L43" s="163"/>
      <c r="M43" s="163"/>
      <c r="N43" s="112"/>
    </row>
    <row r="44" spans="2:17" s="124" customFormat="1" ht="15.75" customHeight="1" thickBot="1" x14ac:dyDescent="0.3">
      <c r="B44" s="122"/>
      <c r="C44" s="113"/>
      <c r="D44" s="163"/>
      <c r="E44" s="163"/>
      <c r="F44" s="163"/>
      <c r="G44" s="163"/>
      <c r="H44" s="163"/>
      <c r="I44" s="163"/>
      <c r="J44" s="163"/>
      <c r="K44" s="163"/>
      <c r="L44" s="163"/>
      <c r="M44" s="163"/>
      <c r="N44" s="112"/>
    </row>
    <row r="45" spans="2:17" s="124" customFormat="1" ht="18" customHeight="1" thickBot="1" x14ac:dyDescent="0.3">
      <c r="B45" s="122"/>
      <c r="C45" s="126" t="s">
        <v>40</v>
      </c>
      <c r="D45" s="250" t="s">
        <v>491</v>
      </c>
      <c r="E45" s="275"/>
      <c r="F45" s="275"/>
      <c r="G45" s="275"/>
      <c r="H45" s="275"/>
      <c r="I45" s="275"/>
      <c r="J45" s="275"/>
      <c r="K45" s="275"/>
      <c r="L45" s="289"/>
      <c r="M45" s="59">
        <v>0</v>
      </c>
      <c r="N45" s="112"/>
      <c r="P45" s="138"/>
      <c r="Q45" s="139"/>
    </row>
    <row r="46" spans="2:17" s="124" customFormat="1" ht="15.75" customHeight="1" x14ac:dyDescent="0.25">
      <c r="B46" s="122"/>
      <c r="C46" s="140"/>
      <c r="D46" s="160"/>
      <c r="E46" s="164"/>
      <c r="F46" s="164"/>
      <c r="G46" s="164"/>
      <c r="H46" s="164"/>
      <c r="I46" s="164"/>
      <c r="J46" s="164"/>
      <c r="K46" s="164"/>
      <c r="L46" s="114"/>
      <c r="M46" s="141"/>
      <c r="N46" s="112"/>
      <c r="P46" s="138"/>
      <c r="Q46" s="139"/>
    </row>
    <row r="47" spans="2:17" s="124" customFormat="1" ht="18.75" customHeight="1" x14ac:dyDescent="0.25">
      <c r="B47" s="122"/>
      <c r="C47" s="67" t="s">
        <v>61</v>
      </c>
      <c r="D47" s="288" t="s">
        <v>538</v>
      </c>
      <c r="E47" s="275"/>
      <c r="F47" s="275"/>
      <c r="G47" s="275"/>
      <c r="H47" s="275"/>
      <c r="I47" s="275"/>
      <c r="J47" s="275"/>
      <c r="K47" s="275"/>
      <c r="L47" s="163"/>
      <c r="M47" s="115">
        <f>MaxTDCLimit+ExtraSiteCost+ExtraDemoCost+CSSrequest+M22</f>
        <v>0</v>
      </c>
      <c r="N47" s="112"/>
      <c r="P47" s="138"/>
      <c r="Q47" s="139"/>
    </row>
    <row r="48" spans="2:17" s="124" customFormat="1" ht="15.75" customHeight="1" x14ac:dyDescent="0.25">
      <c r="B48" s="122"/>
      <c r="C48" s="142"/>
      <c r="D48" s="167"/>
      <c r="E48" s="279" t="s">
        <v>518</v>
      </c>
      <c r="F48" s="279"/>
      <c r="G48" s="279"/>
      <c r="H48" s="279"/>
      <c r="I48" s="279"/>
      <c r="J48" s="164"/>
      <c r="K48" s="164"/>
      <c r="L48" s="163"/>
      <c r="M48" s="117"/>
      <c r="N48" s="112"/>
      <c r="P48" s="138"/>
      <c r="Q48" s="139"/>
    </row>
    <row r="49" spans="2:14" s="124" customFormat="1" ht="15.75" customHeight="1" thickBot="1" x14ac:dyDescent="0.3">
      <c r="B49" s="122"/>
      <c r="C49" s="113"/>
      <c r="D49" s="163"/>
      <c r="E49" s="285"/>
      <c r="F49" s="275"/>
      <c r="G49" s="275"/>
      <c r="H49" s="275"/>
      <c r="I49" s="275"/>
      <c r="J49" s="275"/>
      <c r="K49" s="275"/>
      <c r="L49" s="163"/>
      <c r="M49" s="163"/>
      <c r="N49" s="112"/>
    </row>
    <row r="50" spans="2:14" ht="18" customHeight="1" thickBot="1" x14ac:dyDescent="0.3">
      <c r="B50" s="110"/>
      <c r="C50" s="126" t="s">
        <v>50</v>
      </c>
      <c r="D50" s="277" t="s">
        <v>492</v>
      </c>
      <c r="E50" s="277"/>
      <c r="F50" s="277"/>
      <c r="G50" s="277"/>
      <c r="H50" s="277"/>
      <c r="I50" s="277"/>
      <c r="J50" s="277"/>
      <c r="K50" s="277"/>
      <c r="L50" s="143" t="s">
        <v>18</v>
      </c>
      <c r="M50" s="59">
        <v>0</v>
      </c>
      <c r="N50" s="112" t="s">
        <v>19</v>
      </c>
    </row>
    <row r="51" spans="2:14" ht="15.75" customHeight="1" x14ac:dyDescent="0.25">
      <c r="B51" s="110"/>
      <c r="C51" s="140"/>
      <c r="D51" s="160"/>
      <c r="E51" s="286" t="s">
        <v>502</v>
      </c>
      <c r="F51" s="286"/>
      <c r="G51" s="286"/>
      <c r="H51" s="286"/>
      <c r="I51" s="286"/>
      <c r="J51" s="286"/>
      <c r="K51" s="286"/>
      <c r="L51" s="128"/>
      <c r="M51" s="163"/>
      <c r="N51" s="112"/>
    </row>
    <row r="52" spans="2:14" ht="15.75" customHeight="1" x14ac:dyDescent="0.25">
      <c r="B52" s="110"/>
      <c r="C52" s="140"/>
      <c r="D52" s="160"/>
      <c r="E52" s="286"/>
      <c r="F52" s="286"/>
      <c r="G52" s="286"/>
      <c r="H52" s="286"/>
      <c r="I52" s="286"/>
      <c r="J52" s="286"/>
      <c r="K52" s="286"/>
      <c r="L52" s="128"/>
      <c r="M52" s="163"/>
      <c r="N52" s="112"/>
    </row>
    <row r="53" spans="2:14" ht="15.75" customHeight="1" x14ac:dyDescent="0.25">
      <c r="B53" s="110"/>
      <c r="C53" s="140"/>
      <c r="D53" s="160"/>
      <c r="E53" s="287"/>
      <c r="F53" s="287"/>
      <c r="G53" s="287"/>
      <c r="H53" s="287"/>
      <c r="I53" s="287"/>
      <c r="J53" s="287"/>
      <c r="K53" s="287"/>
      <c r="L53" s="128"/>
      <c r="M53" s="163"/>
      <c r="N53" s="112"/>
    </row>
    <row r="54" spans="2:14" ht="18.75" customHeight="1" x14ac:dyDescent="0.25">
      <c r="B54" s="110"/>
      <c r="C54" s="35" t="s">
        <v>519</v>
      </c>
      <c r="D54" s="144" t="s">
        <v>43</v>
      </c>
      <c r="E54" s="165"/>
      <c r="F54" s="165"/>
      <c r="G54" s="165"/>
      <c r="H54" s="165"/>
      <c r="I54" s="165"/>
      <c r="J54" s="165"/>
      <c r="K54" s="165"/>
      <c r="M54" s="115">
        <f>M47-M50</f>
        <v>0</v>
      </c>
      <c r="N54" s="112"/>
    </row>
    <row r="55" spans="2:14" ht="15.75" customHeight="1" x14ac:dyDescent="0.25">
      <c r="B55" s="110"/>
      <c r="C55" s="113"/>
      <c r="D55" s="144"/>
      <c r="E55" s="165" t="s">
        <v>60</v>
      </c>
      <c r="F55" s="165"/>
      <c r="G55" s="165"/>
      <c r="H55" s="165"/>
      <c r="I55" s="165"/>
      <c r="J55" s="165"/>
      <c r="K55" s="165"/>
      <c r="L55" s="163"/>
      <c r="M55" s="145"/>
      <c r="N55" s="112"/>
    </row>
    <row r="56" spans="2:14" ht="15.75" customHeight="1" x14ac:dyDescent="0.25">
      <c r="B56" s="110"/>
      <c r="C56" s="113"/>
      <c r="D56" s="144"/>
      <c r="E56" s="165"/>
      <c r="F56" s="165"/>
      <c r="G56" s="165"/>
      <c r="H56" s="165"/>
      <c r="I56" s="165"/>
      <c r="J56" s="165"/>
      <c r="K56" s="165"/>
      <c r="L56" s="163"/>
      <c r="M56" s="145"/>
      <c r="N56" s="112"/>
    </row>
    <row r="57" spans="2:14" ht="18.75" customHeight="1" x14ac:dyDescent="0.25">
      <c r="B57" s="110"/>
      <c r="C57" s="35" t="s">
        <v>520</v>
      </c>
      <c r="D57" s="285" t="s">
        <v>503</v>
      </c>
      <c r="E57" s="275"/>
      <c r="F57" s="275"/>
      <c r="G57" s="275"/>
      <c r="H57" s="275"/>
      <c r="I57" s="275"/>
      <c r="J57" s="164"/>
      <c r="K57" s="164"/>
      <c r="L57" s="146">
        <v>30000000</v>
      </c>
      <c r="M57" s="145"/>
      <c r="N57" s="112"/>
    </row>
    <row r="58" spans="2:14" ht="15.75" customHeight="1" x14ac:dyDescent="0.25">
      <c r="B58" s="110"/>
      <c r="C58" s="113"/>
      <c r="D58" s="113"/>
      <c r="E58" s="280" t="s">
        <v>533</v>
      </c>
      <c r="F58" s="280"/>
      <c r="G58" s="280"/>
      <c r="H58" s="280"/>
      <c r="I58" s="280"/>
      <c r="J58" s="280"/>
      <c r="K58" s="280"/>
      <c r="L58" s="163"/>
      <c r="M58" s="147"/>
      <c r="N58" s="112"/>
    </row>
    <row r="59" spans="2:14" ht="16.2" thickBot="1" x14ac:dyDescent="0.3">
      <c r="B59" s="110"/>
      <c r="C59" s="113"/>
      <c r="D59" s="114"/>
      <c r="F59" s="114"/>
      <c r="G59" s="114"/>
      <c r="H59" s="114"/>
      <c r="I59" s="114"/>
      <c r="J59" s="114"/>
      <c r="K59" s="114"/>
      <c r="L59" s="163"/>
      <c r="M59" s="148"/>
      <c r="N59" s="112"/>
    </row>
    <row r="60" spans="2:14" ht="18" customHeight="1" thickBot="1" x14ac:dyDescent="0.3">
      <c r="B60" s="110"/>
      <c r="C60" s="67" t="s">
        <v>521</v>
      </c>
      <c r="D60" s="283" t="s">
        <v>505</v>
      </c>
      <c r="E60" s="284"/>
      <c r="F60" s="284"/>
      <c r="G60" s="284"/>
      <c r="H60" s="284"/>
      <c r="I60" s="284"/>
      <c r="J60" s="284"/>
      <c r="K60" s="284"/>
      <c r="L60" s="149"/>
      <c r="M60" s="150">
        <f>MIN(M54,L57)</f>
        <v>0</v>
      </c>
      <c r="N60" s="112"/>
    </row>
    <row r="61" spans="2:14" ht="15.6" x14ac:dyDescent="0.25">
      <c r="B61" s="110"/>
      <c r="C61" s="140"/>
      <c r="D61" s="170"/>
      <c r="E61" s="280" t="s">
        <v>532</v>
      </c>
      <c r="F61" s="280"/>
      <c r="G61" s="280"/>
      <c r="H61" s="280"/>
      <c r="I61" s="280"/>
      <c r="J61" s="280"/>
      <c r="K61" s="282"/>
      <c r="L61" s="149"/>
      <c r="M61" s="151"/>
      <c r="N61" s="112"/>
    </row>
    <row r="62" spans="2:14" ht="16.2" thickBot="1" x14ac:dyDescent="0.3">
      <c r="B62" s="110"/>
      <c r="C62" s="140"/>
      <c r="D62" s="170"/>
      <c r="E62" s="171"/>
      <c r="F62" s="171"/>
      <c r="G62" s="171"/>
      <c r="H62" s="171"/>
      <c r="I62" s="171"/>
      <c r="J62" s="171"/>
      <c r="K62" s="171"/>
      <c r="L62" s="149"/>
      <c r="M62" s="151"/>
      <c r="N62" s="112"/>
    </row>
    <row r="63" spans="2:14" ht="18" customHeight="1" thickBot="1" x14ac:dyDescent="0.3">
      <c r="B63" s="110"/>
      <c r="C63" s="126" t="s">
        <v>522</v>
      </c>
      <c r="D63" s="161" t="s">
        <v>504</v>
      </c>
      <c r="E63" s="171"/>
      <c r="F63" s="171"/>
      <c r="G63" s="171"/>
      <c r="H63" s="171"/>
      <c r="I63" s="171"/>
      <c r="J63" s="171"/>
      <c r="K63" s="171"/>
      <c r="L63" s="149"/>
      <c r="M63" s="91">
        <v>0</v>
      </c>
      <c r="N63" s="112"/>
    </row>
    <row r="64" spans="2:14" ht="18" customHeight="1" x14ac:dyDescent="0.25">
      <c r="B64" s="110"/>
      <c r="C64" s="140"/>
      <c r="D64" s="170"/>
      <c r="E64" s="280" t="s">
        <v>91</v>
      </c>
      <c r="F64" s="280"/>
      <c r="G64" s="280"/>
      <c r="H64" s="280"/>
      <c r="I64" s="280"/>
      <c r="J64" s="280"/>
      <c r="K64" s="282"/>
      <c r="L64" s="149"/>
      <c r="M64" s="152" t="str">
        <f>IF(M63&gt;M60,"Warning: exceeds","")</f>
        <v/>
      </c>
      <c r="N64" s="112"/>
    </row>
    <row r="65" spans="2:14" ht="19.5" customHeight="1" thickBot="1" x14ac:dyDescent="0.3">
      <c r="B65" s="153"/>
      <c r="C65" s="154"/>
      <c r="D65" s="155"/>
      <c r="E65" s="211" t="s">
        <v>539</v>
      </c>
      <c r="F65" s="154"/>
      <c r="G65" s="154"/>
      <c r="H65" s="154"/>
      <c r="I65" s="154"/>
      <c r="J65" s="154"/>
      <c r="K65" s="154"/>
      <c r="L65" s="154"/>
      <c r="M65" s="156" t="str">
        <f>IF(M64="Warning: exceeds","max request (see 12(c))","")</f>
        <v/>
      </c>
      <c r="N65" s="157"/>
    </row>
    <row r="66" spans="2:14" x14ac:dyDescent="0.25">
      <c r="E66" s="158"/>
      <c r="N66" s="143"/>
    </row>
    <row r="67" spans="2:14" x14ac:dyDescent="0.25">
      <c r="D67" s="158"/>
      <c r="E67" s="159"/>
      <c r="M67" s="212"/>
    </row>
    <row r="68" spans="2:14" x14ac:dyDescent="0.25">
      <c r="D68" s="158"/>
      <c r="E68" s="159"/>
    </row>
    <row r="69" spans="2:14" x14ac:dyDescent="0.25">
      <c r="D69" s="105" t="s">
        <v>13</v>
      </c>
    </row>
    <row r="70" spans="2:14" x14ac:dyDescent="0.25">
      <c r="D70" s="105" t="s">
        <v>13</v>
      </c>
    </row>
    <row r="71" spans="2:14" x14ac:dyDescent="0.25">
      <c r="D71" s="105" t="s">
        <v>13</v>
      </c>
    </row>
    <row r="74" spans="2:14" ht="25.2" customHeight="1" x14ac:dyDescent="0.25"/>
    <row r="75" spans="2:14" ht="30.6" customHeight="1" x14ac:dyDescent="0.25"/>
  </sheetData>
  <mergeCells count="36">
    <mergeCell ref="L1:N2"/>
    <mergeCell ref="E39:J40"/>
    <mergeCell ref="E43:I43"/>
    <mergeCell ref="E15:K15"/>
    <mergeCell ref="D11:M12"/>
    <mergeCell ref="D37:J37"/>
    <mergeCell ref="E35:I35"/>
    <mergeCell ref="E38:I38"/>
    <mergeCell ref="E18:K18"/>
    <mergeCell ref="B5:N5"/>
    <mergeCell ref="B6:N6"/>
    <mergeCell ref="D30:J30"/>
    <mergeCell ref="D32:I32"/>
    <mergeCell ref="D9:M10"/>
    <mergeCell ref="D14:K14"/>
    <mergeCell ref="E19:K20"/>
    <mergeCell ref="E64:K64"/>
    <mergeCell ref="E33:I33"/>
    <mergeCell ref="E61:K61"/>
    <mergeCell ref="D60:K60"/>
    <mergeCell ref="E58:K58"/>
    <mergeCell ref="D57:I57"/>
    <mergeCell ref="E51:K53"/>
    <mergeCell ref="D50:K50"/>
    <mergeCell ref="D47:K47"/>
    <mergeCell ref="D34:J34"/>
    <mergeCell ref="D42:J42"/>
    <mergeCell ref="E49:K49"/>
    <mergeCell ref="E48:I48"/>
    <mergeCell ref="D45:L45"/>
    <mergeCell ref="D17:L17"/>
    <mergeCell ref="D26:K26"/>
    <mergeCell ref="E27:K28"/>
    <mergeCell ref="D22:L22"/>
    <mergeCell ref="E23:K23"/>
    <mergeCell ref="E24:K24"/>
  </mergeCells>
  <phoneticPr fontId="0" type="noConversion"/>
  <printOptions horizontalCentered="1"/>
  <pageMargins left="0.25" right="0.25" top="0.5" bottom="0.5" header="0.27" footer="0.25"/>
  <pageSetup scale="62" orientation="portrait" r:id="rId1"/>
  <headerFooter alignWithMargins="0"/>
  <ignoredErrors>
    <ignoredError sqref="M23 M1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086"/>
  <sheetViews>
    <sheetView workbookViewId="0">
      <selection sqref="A1:U1"/>
    </sheetView>
  </sheetViews>
  <sheetFormatPr defaultRowHeight="13.8" x14ac:dyDescent="0.25"/>
  <cols>
    <col min="1" max="1" width="22.69921875" customWidth="1"/>
    <col min="2" max="2" width="17.5" style="7" customWidth="1"/>
    <col min="3" max="3" width="6.3984375" style="7" customWidth="1"/>
    <col min="4" max="4" width="13.69921875" customWidth="1"/>
    <col min="5" max="5" width="23.19921875" bestFit="1" customWidth="1"/>
    <col min="6" max="6" width="12.69921875" customWidth="1"/>
    <col min="7" max="20" width="9" customWidth="1"/>
  </cols>
  <sheetData>
    <row r="1" spans="1:21" s="219" customFormat="1" ht="43.2" x14ac:dyDescent="0.3">
      <c r="A1" s="218" t="s">
        <v>587</v>
      </c>
      <c r="B1" s="218" t="s">
        <v>102</v>
      </c>
      <c r="C1" s="218" t="s">
        <v>29</v>
      </c>
      <c r="D1" s="218" t="s">
        <v>588</v>
      </c>
      <c r="E1" s="218" t="s">
        <v>0</v>
      </c>
      <c r="F1" s="218" t="s">
        <v>589</v>
      </c>
      <c r="G1" s="218" t="s">
        <v>1</v>
      </c>
      <c r="H1" s="218" t="s">
        <v>590</v>
      </c>
      <c r="I1" s="218" t="s">
        <v>591</v>
      </c>
      <c r="J1" s="218" t="s">
        <v>592</v>
      </c>
      <c r="K1" s="218" t="s">
        <v>593</v>
      </c>
      <c r="L1" s="218" t="s">
        <v>594</v>
      </c>
      <c r="M1" s="218" t="s">
        <v>595</v>
      </c>
      <c r="N1" s="218" t="s">
        <v>596</v>
      </c>
      <c r="O1" s="218" t="s">
        <v>597</v>
      </c>
      <c r="P1" s="218" t="s">
        <v>598</v>
      </c>
      <c r="Q1" s="218" t="s">
        <v>599</v>
      </c>
      <c r="R1" s="218" t="s">
        <v>600</v>
      </c>
      <c r="S1" s="218" t="s">
        <v>601</v>
      </c>
      <c r="T1" s="218" t="s">
        <v>602</v>
      </c>
      <c r="U1" s="218" t="s">
        <v>603</v>
      </c>
    </row>
    <row r="2" spans="1:21" ht="22.5" customHeight="1" x14ac:dyDescent="0.35">
      <c r="A2" s="220">
        <v>1</v>
      </c>
      <c r="B2" s="214" t="s">
        <v>104</v>
      </c>
      <c r="C2" s="221" t="s">
        <v>105</v>
      </c>
      <c r="D2" s="221" t="s">
        <v>604</v>
      </c>
      <c r="E2" s="215" t="s">
        <v>540</v>
      </c>
      <c r="F2" s="215">
        <v>1</v>
      </c>
      <c r="G2" s="216" t="s">
        <v>63</v>
      </c>
      <c r="H2" s="217">
        <v>95596</v>
      </c>
      <c r="I2" s="217">
        <v>167294</v>
      </c>
      <c r="J2" s="217">
        <v>125827</v>
      </c>
      <c r="K2" s="217">
        <v>220197</v>
      </c>
      <c r="L2" s="217">
        <v>150912</v>
      </c>
      <c r="M2" s="217">
        <v>264096</v>
      </c>
      <c r="N2" s="217">
        <v>181933</v>
      </c>
      <c r="O2" s="217">
        <v>318383</v>
      </c>
      <c r="P2" s="217">
        <v>214403</v>
      </c>
      <c r="Q2" s="217">
        <v>375206</v>
      </c>
      <c r="R2" s="217">
        <v>234400</v>
      </c>
      <c r="S2" s="217">
        <v>410200</v>
      </c>
      <c r="T2" s="217">
        <v>252280</v>
      </c>
      <c r="U2" s="217">
        <v>441490</v>
      </c>
    </row>
    <row r="3" spans="1:21" ht="21.9" customHeight="1" x14ac:dyDescent="0.35">
      <c r="A3" s="220">
        <v>1</v>
      </c>
      <c r="B3" s="214" t="s">
        <v>104</v>
      </c>
      <c r="C3" s="221" t="s">
        <v>105</v>
      </c>
      <c r="D3" s="221" t="s">
        <v>604</v>
      </c>
      <c r="E3" s="215" t="s">
        <v>540</v>
      </c>
      <c r="F3" s="215">
        <v>2</v>
      </c>
      <c r="G3" s="216" t="s">
        <v>6</v>
      </c>
      <c r="H3" s="217">
        <v>75177</v>
      </c>
      <c r="I3" s="217">
        <v>131560</v>
      </c>
      <c r="J3" s="217">
        <v>103840</v>
      </c>
      <c r="K3" s="217">
        <v>181720</v>
      </c>
      <c r="L3" s="217">
        <v>131693</v>
      </c>
      <c r="M3" s="217">
        <v>230463</v>
      </c>
      <c r="N3" s="217">
        <v>171971</v>
      </c>
      <c r="O3" s="217">
        <v>300950</v>
      </c>
      <c r="P3" s="217">
        <v>214378</v>
      </c>
      <c r="Q3" s="217">
        <v>375162</v>
      </c>
      <c r="R3" s="217">
        <v>241327</v>
      </c>
      <c r="S3" s="217">
        <v>422323</v>
      </c>
      <c r="T3" s="217">
        <v>267898</v>
      </c>
      <c r="U3" s="217">
        <v>468821</v>
      </c>
    </row>
    <row r="4" spans="1:21" ht="21.9" customHeight="1" x14ac:dyDescent="0.35">
      <c r="A4" s="220">
        <v>1</v>
      </c>
      <c r="B4" s="214" t="s">
        <v>104</v>
      </c>
      <c r="C4" s="221" t="s">
        <v>105</v>
      </c>
      <c r="D4" s="221" t="s">
        <v>604</v>
      </c>
      <c r="E4" s="215" t="s">
        <v>540</v>
      </c>
      <c r="F4" s="215">
        <v>3</v>
      </c>
      <c r="G4" s="216" t="s">
        <v>5</v>
      </c>
      <c r="H4" s="217">
        <v>90304</v>
      </c>
      <c r="I4" s="217">
        <v>158033</v>
      </c>
      <c r="J4" s="217">
        <v>119130</v>
      </c>
      <c r="K4" s="217">
        <v>208478</v>
      </c>
      <c r="L4" s="217">
        <v>143222</v>
      </c>
      <c r="M4" s="217">
        <v>250639</v>
      </c>
      <c r="N4" s="217">
        <v>173512</v>
      </c>
      <c r="O4" s="217">
        <v>303647</v>
      </c>
      <c r="P4" s="217">
        <v>206356</v>
      </c>
      <c r="Q4" s="217">
        <v>361123</v>
      </c>
      <c r="R4" s="217">
        <v>227567</v>
      </c>
      <c r="S4" s="217">
        <v>398242</v>
      </c>
      <c r="T4" s="217">
        <v>247496</v>
      </c>
      <c r="U4" s="217">
        <v>433119</v>
      </c>
    </row>
    <row r="5" spans="1:21" ht="21.9" customHeight="1" x14ac:dyDescent="0.35">
      <c r="A5" s="220">
        <v>1</v>
      </c>
      <c r="B5" s="214" t="s">
        <v>104</v>
      </c>
      <c r="C5" s="221" t="s">
        <v>105</v>
      </c>
      <c r="D5" s="221" t="s">
        <v>604</v>
      </c>
      <c r="E5" s="215" t="s">
        <v>540</v>
      </c>
      <c r="F5" s="215">
        <v>4</v>
      </c>
      <c r="G5" s="216" t="s">
        <v>4</v>
      </c>
      <c r="H5" s="217">
        <v>87972</v>
      </c>
      <c r="I5" s="217">
        <v>140755</v>
      </c>
      <c r="J5" s="217">
        <v>123160</v>
      </c>
      <c r="K5" s="217">
        <v>197056</v>
      </c>
      <c r="L5" s="217">
        <v>158349</v>
      </c>
      <c r="M5" s="217">
        <v>253358</v>
      </c>
      <c r="N5" s="217">
        <v>211132</v>
      </c>
      <c r="O5" s="217">
        <v>337811</v>
      </c>
      <c r="P5" s="217">
        <v>263915</v>
      </c>
      <c r="Q5" s="217">
        <v>422264</v>
      </c>
      <c r="R5" s="217">
        <v>299103</v>
      </c>
      <c r="S5" s="217">
        <v>478566</v>
      </c>
      <c r="T5" s="217">
        <v>334292</v>
      </c>
      <c r="U5" s="217">
        <v>534867</v>
      </c>
    </row>
    <row r="6" spans="1:21" ht="22.5" customHeight="1" x14ac:dyDescent="0.35">
      <c r="A6" s="220">
        <v>1</v>
      </c>
      <c r="B6" s="214" t="s">
        <v>104</v>
      </c>
      <c r="C6" s="221" t="s">
        <v>105</v>
      </c>
      <c r="D6" s="221" t="s">
        <v>604</v>
      </c>
      <c r="E6" s="215" t="s">
        <v>541</v>
      </c>
      <c r="F6" s="215">
        <v>1</v>
      </c>
      <c r="G6" s="216" t="s">
        <v>63</v>
      </c>
      <c r="H6" s="217">
        <v>94765</v>
      </c>
      <c r="I6" s="217">
        <v>165839</v>
      </c>
      <c r="J6" s="217">
        <v>124734</v>
      </c>
      <c r="K6" s="217">
        <v>218285</v>
      </c>
      <c r="L6" s="217">
        <v>149603</v>
      </c>
      <c r="M6" s="217">
        <v>261806</v>
      </c>
      <c r="N6" s="217">
        <v>180359</v>
      </c>
      <c r="O6" s="217">
        <v>315628</v>
      </c>
      <c r="P6" s="217">
        <v>212549</v>
      </c>
      <c r="Q6" s="217">
        <v>371961</v>
      </c>
      <c r="R6" s="217">
        <v>232373</v>
      </c>
      <c r="S6" s="217">
        <v>406654</v>
      </c>
      <c r="T6" s="217">
        <v>250099</v>
      </c>
      <c r="U6" s="217">
        <v>437673</v>
      </c>
    </row>
    <row r="7" spans="1:21" ht="21.9" customHeight="1" x14ac:dyDescent="0.35">
      <c r="A7" s="220">
        <v>1</v>
      </c>
      <c r="B7" s="214" t="s">
        <v>104</v>
      </c>
      <c r="C7" s="221" t="s">
        <v>105</v>
      </c>
      <c r="D7" s="221" t="s">
        <v>604</v>
      </c>
      <c r="E7" s="215" t="s">
        <v>541</v>
      </c>
      <c r="F7" s="215">
        <v>2</v>
      </c>
      <c r="G7" s="216" t="s">
        <v>6</v>
      </c>
      <c r="H7" s="217">
        <v>74519</v>
      </c>
      <c r="I7" s="217">
        <v>130408</v>
      </c>
      <c r="J7" s="217">
        <v>102930</v>
      </c>
      <c r="K7" s="217">
        <v>180128</v>
      </c>
      <c r="L7" s="217">
        <v>130539</v>
      </c>
      <c r="M7" s="217">
        <v>228443</v>
      </c>
      <c r="N7" s="217">
        <v>170462</v>
      </c>
      <c r="O7" s="217">
        <v>298309</v>
      </c>
      <c r="P7" s="217">
        <v>212497</v>
      </c>
      <c r="Q7" s="217">
        <v>371870</v>
      </c>
      <c r="R7" s="217">
        <v>239209</v>
      </c>
      <c r="S7" s="217">
        <v>418615</v>
      </c>
      <c r="T7" s="217">
        <v>265545</v>
      </c>
      <c r="U7" s="217">
        <v>464704</v>
      </c>
    </row>
    <row r="8" spans="1:21" ht="21.9" customHeight="1" x14ac:dyDescent="0.35">
      <c r="A8" s="220">
        <v>1</v>
      </c>
      <c r="B8" s="214" t="s">
        <v>104</v>
      </c>
      <c r="C8" s="221" t="s">
        <v>105</v>
      </c>
      <c r="D8" s="221" t="s">
        <v>604</v>
      </c>
      <c r="E8" s="215" t="s">
        <v>541</v>
      </c>
      <c r="F8" s="215">
        <v>3</v>
      </c>
      <c r="G8" s="216" t="s">
        <v>5</v>
      </c>
      <c r="H8" s="217">
        <v>89517</v>
      </c>
      <c r="I8" s="217">
        <v>156656</v>
      </c>
      <c r="J8" s="217">
        <v>118093</v>
      </c>
      <c r="K8" s="217">
        <v>206663</v>
      </c>
      <c r="L8" s="217">
        <v>141978</v>
      </c>
      <c r="M8" s="217">
        <v>248462</v>
      </c>
      <c r="N8" s="217">
        <v>172009</v>
      </c>
      <c r="O8" s="217">
        <v>301015</v>
      </c>
      <c r="P8" s="217">
        <v>204569</v>
      </c>
      <c r="Q8" s="217">
        <v>357996</v>
      </c>
      <c r="R8" s="217">
        <v>225597</v>
      </c>
      <c r="S8" s="217">
        <v>394795</v>
      </c>
      <c r="T8" s="217">
        <v>245355</v>
      </c>
      <c r="U8" s="217">
        <v>429371</v>
      </c>
    </row>
    <row r="9" spans="1:21" ht="21.9" customHeight="1" x14ac:dyDescent="0.35">
      <c r="A9" s="220">
        <v>1</v>
      </c>
      <c r="B9" s="214" t="s">
        <v>104</v>
      </c>
      <c r="C9" s="221" t="s">
        <v>105</v>
      </c>
      <c r="D9" s="221" t="s">
        <v>604</v>
      </c>
      <c r="E9" s="215" t="s">
        <v>541</v>
      </c>
      <c r="F9" s="215">
        <v>4</v>
      </c>
      <c r="G9" s="216" t="s">
        <v>4</v>
      </c>
      <c r="H9" s="217">
        <v>87209</v>
      </c>
      <c r="I9" s="217">
        <v>139534</v>
      </c>
      <c r="J9" s="217">
        <v>122092</v>
      </c>
      <c r="K9" s="217">
        <v>195348</v>
      </c>
      <c r="L9" s="217">
        <v>156976</v>
      </c>
      <c r="M9" s="217">
        <v>251161</v>
      </c>
      <c r="N9" s="217">
        <v>209301</v>
      </c>
      <c r="O9" s="217">
        <v>334882</v>
      </c>
      <c r="P9" s="217">
        <v>261626</v>
      </c>
      <c r="Q9" s="217">
        <v>418602</v>
      </c>
      <c r="R9" s="217">
        <v>296510</v>
      </c>
      <c r="S9" s="217">
        <v>474416</v>
      </c>
      <c r="T9" s="217">
        <v>331393</v>
      </c>
      <c r="U9" s="217">
        <v>530229</v>
      </c>
    </row>
    <row r="10" spans="1:21" ht="22.5" customHeight="1" x14ac:dyDescent="0.35">
      <c r="A10" s="220">
        <v>1</v>
      </c>
      <c r="B10" s="214" t="s">
        <v>104</v>
      </c>
      <c r="C10" s="221" t="s">
        <v>105</v>
      </c>
      <c r="D10" s="221" t="s">
        <v>604</v>
      </c>
      <c r="E10" s="215" t="s">
        <v>542</v>
      </c>
      <c r="F10" s="215">
        <v>1</v>
      </c>
      <c r="G10" s="216" t="s">
        <v>63</v>
      </c>
      <c r="H10" s="217">
        <v>93365</v>
      </c>
      <c r="I10" s="217">
        <v>163389</v>
      </c>
      <c r="J10" s="217">
        <v>122793</v>
      </c>
      <c r="K10" s="217">
        <v>214887</v>
      </c>
      <c r="L10" s="217">
        <v>147125</v>
      </c>
      <c r="M10" s="217">
        <v>257469</v>
      </c>
      <c r="N10" s="217">
        <v>177114</v>
      </c>
      <c r="O10" s="217">
        <v>309950</v>
      </c>
      <c r="P10" s="217">
        <v>208667</v>
      </c>
      <c r="Q10" s="217">
        <v>365167</v>
      </c>
      <c r="R10" s="217">
        <v>228116</v>
      </c>
      <c r="S10" s="217">
        <v>399203</v>
      </c>
      <c r="T10" s="217">
        <v>245499</v>
      </c>
      <c r="U10" s="217">
        <v>429623</v>
      </c>
    </row>
    <row r="11" spans="1:21" ht="21.9" customHeight="1" x14ac:dyDescent="0.35">
      <c r="A11" s="220">
        <v>1</v>
      </c>
      <c r="B11" s="214" t="s">
        <v>104</v>
      </c>
      <c r="C11" s="221" t="s">
        <v>105</v>
      </c>
      <c r="D11" s="221" t="s">
        <v>604</v>
      </c>
      <c r="E11" s="215" t="s">
        <v>542</v>
      </c>
      <c r="F11" s="215">
        <v>2</v>
      </c>
      <c r="G11" s="216" t="s">
        <v>6</v>
      </c>
      <c r="H11" s="217">
        <v>73758</v>
      </c>
      <c r="I11" s="217">
        <v>129076</v>
      </c>
      <c r="J11" s="217">
        <v>101924</v>
      </c>
      <c r="K11" s="217">
        <v>178366</v>
      </c>
      <c r="L11" s="217">
        <v>129320</v>
      </c>
      <c r="M11" s="217">
        <v>226310</v>
      </c>
      <c r="N11" s="217">
        <v>168988</v>
      </c>
      <c r="O11" s="217">
        <v>295729</v>
      </c>
      <c r="P11" s="217">
        <v>210678</v>
      </c>
      <c r="Q11" s="217">
        <v>368687</v>
      </c>
      <c r="R11" s="217">
        <v>237216</v>
      </c>
      <c r="S11" s="217">
        <v>415128</v>
      </c>
      <c r="T11" s="217">
        <v>263394</v>
      </c>
      <c r="U11" s="217">
        <v>460939</v>
      </c>
    </row>
    <row r="12" spans="1:21" ht="21.9" customHeight="1" x14ac:dyDescent="0.35">
      <c r="A12" s="220">
        <v>1</v>
      </c>
      <c r="B12" s="214" t="s">
        <v>104</v>
      </c>
      <c r="C12" s="221" t="s">
        <v>105</v>
      </c>
      <c r="D12" s="221" t="s">
        <v>604</v>
      </c>
      <c r="E12" s="215" t="s">
        <v>542</v>
      </c>
      <c r="F12" s="215">
        <v>3</v>
      </c>
      <c r="G12" s="216" t="s">
        <v>5</v>
      </c>
      <c r="H12" s="217">
        <v>88338</v>
      </c>
      <c r="I12" s="217">
        <v>154591</v>
      </c>
      <c r="J12" s="217">
        <v>116431</v>
      </c>
      <c r="K12" s="217">
        <v>203754</v>
      </c>
      <c r="L12" s="217">
        <v>139821</v>
      </c>
      <c r="M12" s="217">
        <v>244686</v>
      </c>
      <c r="N12" s="217">
        <v>169114</v>
      </c>
      <c r="O12" s="217">
        <v>295950</v>
      </c>
      <c r="P12" s="217">
        <v>201022</v>
      </c>
      <c r="Q12" s="217">
        <v>351788</v>
      </c>
      <c r="R12" s="217">
        <v>221624</v>
      </c>
      <c r="S12" s="217">
        <v>387842</v>
      </c>
      <c r="T12" s="217">
        <v>240954</v>
      </c>
      <c r="U12" s="217">
        <v>421670</v>
      </c>
    </row>
    <row r="13" spans="1:21" ht="21.9" customHeight="1" x14ac:dyDescent="0.35">
      <c r="A13" s="220">
        <v>1</v>
      </c>
      <c r="B13" s="214" t="s">
        <v>104</v>
      </c>
      <c r="C13" s="221" t="s">
        <v>105</v>
      </c>
      <c r="D13" s="221" t="s">
        <v>604</v>
      </c>
      <c r="E13" s="215" t="s">
        <v>542</v>
      </c>
      <c r="F13" s="215">
        <v>4</v>
      </c>
      <c r="G13" s="216" t="s">
        <v>4</v>
      </c>
      <c r="H13" s="217">
        <v>85777</v>
      </c>
      <c r="I13" s="217">
        <v>137243</v>
      </c>
      <c r="J13" s="217">
        <v>120088</v>
      </c>
      <c r="K13" s="217">
        <v>192140</v>
      </c>
      <c r="L13" s="217">
        <v>154399</v>
      </c>
      <c r="M13" s="217">
        <v>247038</v>
      </c>
      <c r="N13" s="217">
        <v>205865</v>
      </c>
      <c r="O13" s="217">
        <v>329384</v>
      </c>
      <c r="P13" s="217">
        <v>257331</v>
      </c>
      <c r="Q13" s="217">
        <v>411730</v>
      </c>
      <c r="R13" s="217">
        <v>291642</v>
      </c>
      <c r="S13" s="217">
        <v>466627</v>
      </c>
      <c r="T13" s="217">
        <v>325953</v>
      </c>
      <c r="U13" s="217">
        <v>521524</v>
      </c>
    </row>
    <row r="14" spans="1:21" ht="22.5" customHeight="1" x14ac:dyDescent="0.35">
      <c r="A14" s="220">
        <v>1</v>
      </c>
      <c r="B14" s="214" t="s">
        <v>104</v>
      </c>
      <c r="C14" s="221" t="s">
        <v>105</v>
      </c>
      <c r="D14" s="221" t="s">
        <v>604</v>
      </c>
      <c r="E14" s="215" t="s">
        <v>543</v>
      </c>
      <c r="F14" s="215">
        <v>1</v>
      </c>
      <c r="G14" s="216" t="s">
        <v>63</v>
      </c>
      <c r="H14" s="217">
        <v>91790</v>
      </c>
      <c r="I14" s="217">
        <v>160633</v>
      </c>
      <c r="J14" s="217">
        <v>120689</v>
      </c>
      <c r="K14" s="217">
        <v>211205</v>
      </c>
      <c r="L14" s="217">
        <v>144555</v>
      </c>
      <c r="M14" s="217">
        <v>252971</v>
      </c>
      <c r="N14" s="217">
        <v>173934</v>
      </c>
      <c r="O14" s="217">
        <v>304384</v>
      </c>
      <c r="P14" s="217">
        <v>204901</v>
      </c>
      <c r="Q14" s="217">
        <v>358576</v>
      </c>
      <c r="R14" s="217">
        <v>223994</v>
      </c>
      <c r="S14" s="217">
        <v>391990</v>
      </c>
      <c r="T14" s="217">
        <v>241057</v>
      </c>
      <c r="U14" s="217">
        <v>421850</v>
      </c>
    </row>
    <row r="15" spans="1:21" ht="21.9" customHeight="1" x14ac:dyDescent="0.35">
      <c r="A15" s="220">
        <v>1</v>
      </c>
      <c r="B15" s="214" t="s">
        <v>104</v>
      </c>
      <c r="C15" s="221" t="s">
        <v>105</v>
      </c>
      <c r="D15" s="221" t="s">
        <v>604</v>
      </c>
      <c r="E15" s="215" t="s">
        <v>543</v>
      </c>
      <c r="F15" s="215">
        <v>2</v>
      </c>
      <c r="G15" s="216" t="s">
        <v>6</v>
      </c>
      <c r="H15" s="217">
        <v>72627</v>
      </c>
      <c r="I15" s="217">
        <v>127097</v>
      </c>
      <c r="J15" s="217">
        <v>100375</v>
      </c>
      <c r="K15" s="217">
        <v>175657</v>
      </c>
      <c r="L15" s="217">
        <v>127375</v>
      </c>
      <c r="M15" s="217">
        <v>222906</v>
      </c>
      <c r="N15" s="217">
        <v>166485</v>
      </c>
      <c r="O15" s="217">
        <v>291348</v>
      </c>
      <c r="P15" s="217">
        <v>207564</v>
      </c>
      <c r="Q15" s="217">
        <v>363237</v>
      </c>
      <c r="R15" s="217">
        <v>233727</v>
      </c>
      <c r="S15" s="217">
        <v>409022</v>
      </c>
      <c r="T15" s="217">
        <v>259540</v>
      </c>
      <c r="U15" s="217">
        <v>454194</v>
      </c>
    </row>
    <row r="16" spans="1:21" ht="21.9" customHeight="1" x14ac:dyDescent="0.35">
      <c r="A16" s="220">
        <v>1</v>
      </c>
      <c r="B16" s="214" t="s">
        <v>104</v>
      </c>
      <c r="C16" s="221" t="s">
        <v>105</v>
      </c>
      <c r="D16" s="221" t="s">
        <v>604</v>
      </c>
      <c r="E16" s="215" t="s">
        <v>543</v>
      </c>
      <c r="F16" s="215">
        <v>3</v>
      </c>
      <c r="G16" s="216" t="s">
        <v>5</v>
      </c>
      <c r="H16" s="217">
        <v>86895</v>
      </c>
      <c r="I16" s="217">
        <v>152067</v>
      </c>
      <c r="J16" s="217">
        <v>114494</v>
      </c>
      <c r="K16" s="217">
        <v>200365</v>
      </c>
      <c r="L16" s="217">
        <v>137442</v>
      </c>
      <c r="M16" s="217">
        <v>240524</v>
      </c>
      <c r="N16" s="217">
        <v>166145</v>
      </c>
      <c r="O16" s="217">
        <v>290753</v>
      </c>
      <c r="P16" s="217">
        <v>197457</v>
      </c>
      <c r="Q16" s="217">
        <v>345550</v>
      </c>
      <c r="R16" s="217">
        <v>217673</v>
      </c>
      <c r="S16" s="217">
        <v>380928</v>
      </c>
      <c r="T16" s="217">
        <v>236632</v>
      </c>
      <c r="U16" s="217">
        <v>414106</v>
      </c>
    </row>
    <row r="17" spans="1:21" ht="21.9" customHeight="1" x14ac:dyDescent="0.35">
      <c r="A17" s="220">
        <v>1</v>
      </c>
      <c r="B17" s="214" t="s">
        <v>104</v>
      </c>
      <c r="C17" s="221" t="s">
        <v>105</v>
      </c>
      <c r="D17" s="221" t="s">
        <v>604</v>
      </c>
      <c r="E17" s="215" t="s">
        <v>543</v>
      </c>
      <c r="F17" s="215">
        <v>4</v>
      </c>
      <c r="G17" s="216" t="s">
        <v>4</v>
      </c>
      <c r="H17" s="217">
        <v>84283</v>
      </c>
      <c r="I17" s="217">
        <v>134852</v>
      </c>
      <c r="J17" s="217">
        <v>117996</v>
      </c>
      <c r="K17" s="217">
        <v>188793</v>
      </c>
      <c r="L17" s="217">
        <v>151709</v>
      </c>
      <c r="M17" s="217">
        <v>242734</v>
      </c>
      <c r="N17" s="217">
        <v>202278</v>
      </c>
      <c r="O17" s="217">
        <v>323645</v>
      </c>
      <c r="P17" s="217">
        <v>252848</v>
      </c>
      <c r="Q17" s="217">
        <v>404556</v>
      </c>
      <c r="R17" s="217">
        <v>286561</v>
      </c>
      <c r="S17" s="217">
        <v>458497</v>
      </c>
      <c r="T17" s="217">
        <v>320274</v>
      </c>
      <c r="U17" s="217">
        <v>512438</v>
      </c>
    </row>
    <row r="18" spans="1:21" ht="22.5" customHeight="1" x14ac:dyDescent="0.35">
      <c r="A18" s="220">
        <v>1</v>
      </c>
      <c r="B18" s="214" t="s">
        <v>104</v>
      </c>
      <c r="C18" s="221" t="s">
        <v>105</v>
      </c>
      <c r="D18" s="221" t="s">
        <v>604</v>
      </c>
      <c r="E18" s="215" t="s">
        <v>544</v>
      </c>
      <c r="F18" s="215">
        <v>1</v>
      </c>
      <c r="G18" s="216" t="s">
        <v>63</v>
      </c>
      <c r="H18" s="217">
        <v>91878</v>
      </c>
      <c r="I18" s="217">
        <v>160786</v>
      </c>
      <c r="J18" s="217">
        <v>120770</v>
      </c>
      <c r="K18" s="217">
        <v>211347</v>
      </c>
      <c r="L18" s="217">
        <v>144601</v>
      </c>
      <c r="M18" s="217">
        <v>253052</v>
      </c>
      <c r="N18" s="217">
        <v>173901</v>
      </c>
      <c r="O18" s="217">
        <v>304328</v>
      </c>
      <c r="P18" s="217">
        <v>204842</v>
      </c>
      <c r="Q18" s="217">
        <v>358474</v>
      </c>
      <c r="R18" s="217">
        <v>223926</v>
      </c>
      <c r="S18" s="217">
        <v>391871</v>
      </c>
      <c r="T18" s="217">
        <v>240978</v>
      </c>
      <c r="U18" s="217">
        <v>421711</v>
      </c>
    </row>
    <row r="19" spans="1:21" ht="21.9" customHeight="1" x14ac:dyDescent="0.35">
      <c r="A19" s="220">
        <v>1</v>
      </c>
      <c r="B19" s="214" t="s">
        <v>104</v>
      </c>
      <c r="C19" s="221" t="s">
        <v>105</v>
      </c>
      <c r="D19" s="221" t="s">
        <v>604</v>
      </c>
      <c r="E19" s="215" t="s">
        <v>544</v>
      </c>
      <c r="F19" s="215">
        <v>2</v>
      </c>
      <c r="G19" s="216" t="s">
        <v>6</v>
      </c>
      <c r="H19" s="217">
        <v>72812</v>
      </c>
      <c r="I19" s="217">
        <v>127420</v>
      </c>
      <c r="J19" s="217">
        <v>100646</v>
      </c>
      <c r="K19" s="217">
        <v>176130</v>
      </c>
      <c r="L19" s="217">
        <v>127738</v>
      </c>
      <c r="M19" s="217">
        <v>223542</v>
      </c>
      <c r="N19" s="217">
        <v>166999</v>
      </c>
      <c r="O19" s="217">
        <v>292249</v>
      </c>
      <c r="P19" s="217">
        <v>208212</v>
      </c>
      <c r="Q19" s="217">
        <v>364371</v>
      </c>
      <c r="R19" s="217">
        <v>234475</v>
      </c>
      <c r="S19" s="217">
        <v>410331</v>
      </c>
      <c r="T19" s="217">
        <v>260391</v>
      </c>
      <c r="U19" s="217">
        <v>455684</v>
      </c>
    </row>
    <row r="20" spans="1:21" ht="21.9" customHeight="1" x14ac:dyDescent="0.35">
      <c r="A20" s="220">
        <v>1</v>
      </c>
      <c r="B20" s="214" t="s">
        <v>104</v>
      </c>
      <c r="C20" s="221" t="s">
        <v>105</v>
      </c>
      <c r="D20" s="221" t="s">
        <v>604</v>
      </c>
      <c r="E20" s="215" t="s">
        <v>544</v>
      </c>
      <c r="F20" s="215">
        <v>3</v>
      </c>
      <c r="G20" s="216" t="s">
        <v>5</v>
      </c>
      <c r="H20" s="217">
        <v>87027</v>
      </c>
      <c r="I20" s="217">
        <v>152297</v>
      </c>
      <c r="J20" s="217">
        <v>114631</v>
      </c>
      <c r="K20" s="217">
        <v>200604</v>
      </c>
      <c r="L20" s="217">
        <v>137553</v>
      </c>
      <c r="M20" s="217">
        <v>240717</v>
      </c>
      <c r="N20" s="217">
        <v>166183</v>
      </c>
      <c r="O20" s="217">
        <v>290819</v>
      </c>
      <c r="P20" s="217">
        <v>197466</v>
      </c>
      <c r="Q20" s="217">
        <v>345565</v>
      </c>
      <c r="R20" s="217">
        <v>217662</v>
      </c>
      <c r="S20" s="217">
        <v>380909</v>
      </c>
      <c r="T20" s="217">
        <v>236593</v>
      </c>
      <c r="U20" s="217">
        <v>414037</v>
      </c>
    </row>
    <row r="21" spans="1:21" ht="21.9" customHeight="1" x14ac:dyDescent="0.35">
      <c r="A21" s="220">
        <v>1</v>
      </c>
      <c r="B21" s="214" t="s">
        <v>104</v>
      </c>
      <c r="C21" s="221" t="s">
        <v>105</v>
      </c>
      <c r="D21" s="221" t="s">
        <v>604</v>
      </c>
      <c r="E21" s="215" t="s">
        <v>544</v>
      </c>
      <c r="F21" s="215">
        <v>4</v>
      </c>
      <c r="G21" s="216" t="s">
        <v>4</v>
      </c>
      <c r="H21" s="217">
        <v>84314</v>
      </c>
      <c r="I21" s="217">
        <v>134902</v>
      </c>
      <c r="J21" s="217">
        <v>118039</v>
      </c>
      <c r="K21" s="217">
        <v>188863</v>
      </c>
      <c r="L21" s="217">
        <v>151765</v>
      </c>
      <c r="M21" s="217">
        <v>242824</v>
      </c>
      <c r="N21" s="217">
        <v>202353</v>
      </c>
      <c r="O21" s="217">
        <v>323765</v>
      </c>
      <c r="P21" s="217">
        <v>252942</v>
      </c>
      <c r="Q21" s="217">
        <v>404707</v>
      </c>
      <c r="R21" s="217">
        <v>286667</v>
      </c>
      <c r="S21" s="217">
        <v>458668</v>
      </c>
      <c r="T21" s="217">
        <v>320393</v>
      </c>
      <c r="U21" s="217">
        <v>512629</v>
      </c>
    </row>
    <row r="22" spans="1:21" ht="22.5" customHeight="1" x14ac:dyDescent="0.35">
      <c r="A22" s="220">
        <v>1</v>
      </c>
      <c r="B22" s="214" t="s">
        <v>104</v>
      </c>
      <c r="C22" s="221" t="s">
        <v>105</v>
      </c>
      <c r="D22" s="221" t="s">
        <v>604</v>
      </c>
      <c r="E22" s="215" t="s">
        <v>545</v>
      </c>
      <c r="F22" s="215">
        <v>1</v>
      </c>
      <c r="G22" s="216" t="s">
        <v>63</v>
      </c>
      <c r="H22" s="217">
        <v>91419</v>
      </c>
      <c r="I22" s="217">
        <v>159983</v>
      </c>
      <c r="J22" s="217">
        <v>120183</v>
      </c>
      <c r="K22" s="217">
        <v>210320</v>
      </c>
      <c r="L22" s="217">
        <v>143924</v>
      </c>
      <c r="M22" s="217">
        <v>251867</v>
      </c>
      <c r="N22" s="217">
        <v>173131</v>
      </c>
      <c r="O22" s="217">
        <v>302979</v>
      </c>
      <c r="P22" s="217">
        <v>203944</v>
      </c>
      <c r="Q22" s="217">
        <v>356903</v>
      </c>
      <c r="R22" s="217">
        <v>222947</v>
      </c>
      <c r="S22" s="217">
        <v>390157</v>
      </c>
      <c r="T22" s="217">
        <v>239927</v>
      </c>
      <c r="U22" s="217">
        <v>419872</v>
      </c>
    </row>
    <row r="23" spans="1:21" ht="21.9" customHeight="1" x14ac:dyDescent="0.35">
      <c r="A23" s="220">
        <v>1</v>
      </c>
      <c r="B23" s="214" t="s">
        <v>104</v>
      </c>
      <c r="C23" s="221" t="s">
        <v>105</v>
      </c>
      <c r="D23" s="221" t="s">
        <v>604</v>
      </c>
      <c r="E23" s="215" t="s">
        <v>545</v>
      </c>
      <c r="F23" s="215">
        <v>2</v>
      </c>
      <c r="G23" s="216" t="s">
        <v>6</v>
      </c>
      <c r="H23" s="217">
        <v>72390</v>
      </c>
      <c r="I23" s="217">
        <v>126683</v>
      </c>
      <c r="J23" s="217">
        <v>100056</v>
      </c>
      <c r="K23" s="217">
        <v>175098</v>
      </c>
      <c r="L23" s="217">
        <v>126979</v>
      </c>
      <c r="M23" s="217">
        <v>222214</v>
      </c>
      <c r="N23" s="217">
        <v>165988</v>
      </c>
      <c r="O23" s="217">
        <v>290478</v>
      </c>
      <c r="P23" s="217">
        <v>206947</v>
      </c>
      <c r="Q23" s="217">
        <v>362158</v>
      </c>
      <c r="R23" s="217">
        <v>233042</v>
      </c>
      <c r="S23" s="217">
        <v>407823</v>
      </c>
      <c r="T23" s="217">
        <v>258789</v>
      </c>
      <c r="U23" s="217">
        <v>452881</v>
      </c>
    </row>
    <row r="24" spans="1:21" ht="21.9" customHeight="1" x14ac:dyDescent="0.35">
      <c r="A24" s="220">
        <v>1</v>
      </c>
      <c r="B24" s="214" t="s">
        <v>104</v>
      </c>
      <c r="C24" s="221" t="s">
        <v>105</v>
      </c>
      <c r="D24" s="221" t="s">
        <v>604</v>
      </c>
      <c r="E24" s="215" t="s">
        <v>545</v>
      </c>
      <c r="F24" s="215">
        <v>3</v>
      </c>
      <c r="G24" s="216" t="s">
        <v>5</v>
      </c>
      <c r="H24" s="217">
        <v>86568</v>
      </c>
      <c r="I24" s="217">
        <v>151493</v>
      </c>
      <c r="J24" s="217">
        <v>114044</v>
      </c>
      <c r="K24" s="217">
        <v>199577</v>
      </c>
      <c r="L24" s="217">
        <v>136875</v>
      </c>
      <c r="M24" s="217">
        <v>239532</v>
      </c>
      <c r="N24" s="217">
        <v>165412</v>
      </c>
      <c r="O24" s="217">
        <v>289471</v>
      </c>
      <c r="P24" s="217">
        <v>196568</v>
      </c>
      <c r="Q24" s="217">
        <v>343994</v>
      </c>
      <c r="R24" s="217">
        <v>216683</v>
      </c>
      <c r="S24" s="217">
        <v>379195</v>
      </c>
      <c r="T24" s="217">
        <v>235542</v>
      </c>
      <c r="U24" s="217">
        <v>412198</v>
      </c>
    </row>
    <row r="25" spans="1:21" ht="21.9" customHeight="1" x14ac:dyDescent="0.35">
      <c r="A25" s="220">
        <v>1</v>
      </c>
      <c r="B25" s="214" t="s">
        <v>104</v>
      </c>
      <c r="C25" s="221" t="s">
        <v>105</v>
      </c>
      <c r="D25" s="221" t="s">
        <v>604</v>
      </c>
      <c r="E25" s="215" t="s">
        <v>545</v>
      </c>
      <c r="F25" s="215">
        <v>4</v>
      </c>
      <c r="G25" s="216" t="s">
        <v>4</v>
      </c>
      <c r="H25" s="217">
        <v>83917</v>
      </c>
      <c r="I25" s="217">
        <v>134267</v>
      </c>
      <c r="J25" s="217">
        <v>117484</v>
      </c>
      <c r="K25" s="217">
        <v>187974</v>
      </c>
      <c r="L25" s="217">
        <v>151050</v>
      </c>
      <c r="M25" s="217">
        <v>241680</v>
      </c>
      <c r="N25" s="217">
        <v>201400</v>
      </c>
      <c r="O25" s="217">
        <v>322241</v>
      </c>
      <c r="P25" s="217">
        <v>251750</v>
      </c>
      <c r="Q25" s="217">
        <v>402801</v>
      </c>
      <c r="R25" s="217">
        <v>285317</v>
      </c>
      <c r="S25" s="217">
        <v>456507</v>
      </c>
      <c r="T25" s="217">
        <v>318884</v>
      </c>
      <c r="U25" s="217">
        <v>510214</v>
      </c>
    </row>
    <row r="26" spans="1:21" ht="22.5" customHeight="1" x14ac:dyDescent="0.35">
      <c r="A26" s="220">
        <v>1</v>
      </c>
      <c r="B26" s="214" t="s">
        <v>104</v>
      </c>
      <c r="C26" s="221" t="s">
        <v>105</v>
      </c>
      <c r="D26" s="221" t="s">
        <v>604</v>
      </c>
      <c r="E26" s="215" t="s">
        <v>546</v>
      </c>
      <c r="F26" s="215">
        <v>1</v>
      </c>
      <c r="G26" s="216" t="s">
        <v>63</v>
      </c>
      <c r="H26" s="217">
        <v>97915</v>
      </c>
      <c r="I26" s="217">
        <v>171351</v>
      </c>
      <c r="J26" s="217">
        <v>128942</v>
      </c>
      <c r="K26" s="217">
        <v>225649</v>
      </c>
      <c r="L26" s="217">
        <v>154744</v>
      </c>
      <c r="M26" s="217">
        <v>270803</v>
      </c>
      <c r="N26" s="217">
        <v>186719</v>
      </c>
      <c r="O26" s="217">
        <v>326759</v>
      </c>
      <c r="P26" s="217">
        <v>220082</v>
      </c>
      <c r="Q26" s="217">
        <v>385143</v>
      </c>
      <c r="R26" s="217">
        <v>240617</v>
      </c>
      <c r="S26" s="217">
        <v>421079</v>
      </c>
      <c r="T26" s="217">
        <v>258982</v>
      </c>
      <c r="U26" s="217">
        <v>453219</v>
      </c>
    </row>
    <row r="27" spans="1:21" ht="21.9" customHeight="1" x14ac:dyDescent="0.35">
      <c r="A27" s="220">
        <v>1</v>
      </c>
      <c r="B27" s="214" t="s">
        <v>104</v>
      </c>
      <c r="C27" s="221" t="s">
        <v>105</v>
      </c>
      <c r="D27" s="221" t="s">
        <v>604</v>
      </c>
      <c r="E27" s="215" t="s">
        <v>546</v>
      </c>
      <c r="F27" s="215">
        <v>2</v>
      </c>
      <c r="G27" s="216" t="s">
        <v>6</v>
      </c>
      <c r="H27" s="217">
        <v>76781</v>
      </c>
      <c r="I27" s="217">
        <v>134367</v>
      </c>
      <c r="J27" s="217">
        <v>106027</v>
      </c>
      <c r="K27" s="217">
        <v>185548</v>
      </c>
      <c r="L27" s="217">
        <v>134430</v>
      </c>
      <c r="M27" s="217">
        <v>235252</v>
      </c>
      <c r="N27" s="217">
        <v>175469</v>
      </c>
      <c r="O27" s="217">
        <v>307071</v>
      </c>
      <c r="P27" s="217">
        <v>218726</v>
      </c>
      <c r="Q27" s="217">
        <v>382771</v>
      </c>
      <c r="R27" s="217">
        <v>246187</v>
      </c>
      <c r="S27" s="217">
        <v>430827</v>
      </c>
      <c r="T27" s="217">
        <v>273253</v>
      </c>
      <c r="U27" s="217">
        <v>478192</v>
      </c>
    </row>
    <row r="28" spans="1:21" ht="21.9" customHeight="1" x14ac:dyDescent="0.35">
      <c r="A28" s="220">
        <v>1</v>
      </c>
      <c r="B28" s="214" t="s">
        <v>104</v>
      </c>
      <c r="C28" s="221" t="s">
        <v>105</v>
      </c>
      <c r="D28" s="221" t="s">
        <v>604</v>
      </c>
      <c r="E28" s="215" t="s">
        <v>546</v>
      </c>
      <c r="F28" s="215">
        <v>3</v>
      </c>
      <c r="G28" s="216" t="s">
        <v>5</v>
      </c>
      <c r="H28" s="217">
        <v>92402</v>
      </c>
      <c r="I28" s="217">
        <v>161704</v>
      </c>
      <c r="J28" s="217">
        <v>121967</v>
      </c>
      <c r="K28" s="217">
        <v>213441</v>
      </c>
      <c r="L28" s="217">
        <v>146735</v>
      </c>
      <c r="M28" s="217">
        <v>256786</v>
      </c>
      <c r="N28" s="217">
        <v>177948</v>
      </c>
      <c r="O28" s="217">
        <v>311409</v>
      </c>
      <c r="P28" s="217">
        <v>211699</v>
      </c>
      <c r="Q28" s="217">
        <v>370474</v>
      </c>
      <c r="R28" s="217">
        <v>233499</v>
      </c>
      <c r="S28" s="217">
        <v>408622</v>
      </c>
      <c r="T28" s="217">
        <v>253999</v>
      </c>
      <c r="U28" s="217">
        <v>444498</v>
      </c>
    </row>
    <row r="29" spans="1:21" ht="21.9" customHeight="1" x14ac:dyDescent="0.35">
      <c r="A29" s="220">
        <v>1</v>
      </c>
      <c r="B29" s="214" t="s">
        <v>104</v>
      </c>
      <c r="C29" s="221" t="s">
        <v>105</v>
      </c>
      <c r="D29" s="221" t="s">
        <v>604</v>
      </c>
      <c r="E29" s="215" t="s">
        <v>546</v>
      </c>
      <c r="F29" s="215">
        <v>4</v>
      </c>
      <c r="G29" s="216" t="s">
        <v>4</v>
      </c>
      <c r="H29" s="217">
        <v>90198</v>
      </c>
      <c r="I29" s="217">
        <v>144316</v>
      </c>
      <c r="J29" s="217">
        <v>126277</v>
      </c>
      <c r="K29" s="217">
        <v>202043</v>
      </c>
      <c r="L29" s="217">
        <v>162356</v>
      </c>
      <c r="M29" s="217">
        <v>259769</v>
      </c>
      <c r="N29" s="217">
        <v>216474</v>
      </c>
      <c r="O29" s="217">
        <v>346359</v>
      </c>
      <c r="P29" s="217">
        <v>270593</v>
      </c>
      <c r="Q29" s="217">
        <v>432948</v>
      </c>
      <c r="R29" s="217">
        <v>306672</v>
      </c>
      <c r="S29" s="217">
        <v>490675</v>
      </c>
      <c r="T29" s="217">
        <v>342751</v>
      </c>
      <c r="U29" s="217">
        <v>548401</v>
      </c>
    </row>
    <row r="30" spans="1:21" ht="22.5" customHeight="1" x14ac:dyDescent="0.35">
      <c r="A30" s="220">
        <v>1</v>
      </c>
      <c r="B30" s="214" t="s">
        <v>104</v>
      </c>
      <c r="C30" s="221" t="s">
        <v>105</v>
      </c>
      <c r="D30" s="221" t="s">
        <v>604</v>
      </c>
      <c r="E30" s="215" t="s">
        <v>547</v>
      </c>
      <c r="F30" s="215">
        <v>1</v>
      </c>
      <c r="G30" s="216" t="s">
        <v>63</v>
      </c>
      <c r="H30" s="217">
        <v>95225</v>
      </c>
      <c r="I30" s="217">
        <v>166643</v>
      </c>
      <c r="J30" s="217">
        <v>125321</v>
      </c>
      <c r="K30" s="217">
        <v>219312</v>
      </c>
      <c r="L30" s="217">
        <v>150281</v>
      </c>
      <c r="M30" s="217">
        <v>262991</v>
      </c>
      <c r="N30" s="217">
        <v>181130</v>
      </c>
      <c r="O30" s="217">
        <v>316977</v>
      </c>
      <c r="P30" s="217">
        <v>213447</v>
      </c>
      <c r="Q30" s="217">
        <v>373533</v>
      </c>
      <c r="R30" s="217">
        <v>233353</v>
      </c>
      <c r="S30" s="217">
        <v>408367</v>
      </c>
      <c r="T30" s="217">
        <v>251150</v>
      </c>
      <c r="U30" s="217">
        <v>439512</v>
      </c>
    </row>
    <row r="31" spans="1:21" ht="21.9" customHeight="1" x14ac:dyDescent="0.35">
      <c r="A31" s="220">
        <v>1</v>
      </c>
      <c r="B31" s="214" t="s">
        <v>104</v>
      </c>
      <c r="C31" s="221" t="s">
        <v>105</v>
      </c>
      <c r="D31" s="221" t="s">
        <v>604</v>
      </c>
      <c r="E31" s="215" t="s">
        <v>547</v>
      </c>
      <c r="F31" s="215">
        <v>2</v>
      </c>
      <c r="G31" s="216" t="s">
        <v>6</v>
      </c>
      <c r="H31" s="217">
        <v>74940</v>
      </c>
      <c r="I31" s="217">
        <v>131146</v>
      </c>
      <c r="J31" s="217">
        <v>103521</v>
      </c>
      <c r="K31" s="217">
        <v>181161</v>
      </c>
      <c r="L31" s="217">
        <v>131298</v>
      </c>
      <c r="M31" s="217">
        <v>229771</v>
      </c>
      <c r="N31" s="217">
        <v>171474</v>
      </c>
      <c r="O31" s="217">
        <v>300080</v>
      </c>
      <c r="P31" s="217">
        <v>213762</v>
      </c>
      <c r="Q31" s="217">
        <v>374083</v>
      </c>
      <c r="R31" s="217">
        <v>240642</v>
      </c>
      <c r="S31" s="217">
        <v>421123</v>
      </c>
      <c r="T31" s="217">
        <v>267147</v>
      </c>
      <c r="U31" s="217">
        <v>467507</v>
      </c>
    </row>
    <row r="32" spans="1:21" ht="21.9" customHeight="1" x14ac:dyDescent="0.35">
      <c r="A32" s="220">
        <v>1</v>
      </c>
      <c r="B32" s="214" t="s">
        <v>104</v>
      </c>
      <c r="C32" s="221" t="s">
        <v>105</v>
      </c>
      <c r="D32" s="221" t="s">
        <v>604</v>
      </c>
      <c r="E32" s="215" t="s">
        <v>547</v>
      </c>
      <c r="F32" s="215">
        <v>3</v>
      </c>
      <c r="G32" s="216" t="s">
        <v>5</v>
      </c>
      <c r="H32" s="217">
        <v>89977</v>
      </c>
      <c r="I32" s="217">
        <v>157459</v>
      </c>
      <c r="J32" s="217">
        <v>118680</v>
      </c>
      <c r="K32" s="217">
        <v>207690</v>
      </c>
      <c r="L32" s="217">
        <v>142655</v>
      </c>
      <c r="M32" s="217">
        <v>249647</v>
      </c>
      <c r="N32" s="217">
        <v>172779</v>
      </c>
      <c r="O32" s="217">
        <v>302364</v>
      </c>
      <c r="P32" s="217">
        <v>205467</v>
      </c>
      <c r="Q32" s="217">
        <v>359567</v>
      </c>
      <c r="R32" s="217">
        <v>226576</v>
      </c>
      <c r="S32" s="217">
        <v>396509</v>
      </c>
      <c r="T32" s="217">
        <v>246406</v>
      </c>
      <c r="U32" s="217">
        <v>431210</v>
      </c>
    </row>
    <row r="33" spans="1:21" ht="21.9" customHeight="1" x14ac:dyDescent="0.35">
      <c r="A33" s="220">
        <v>1</v>
      </c>
      <c r="B33" s="214" t="s">
        <v>104</v>
      </c>
      <c r="C33" s="221" t="s">
        <v>105</v>
      </c>
      <c r="D33" s="221" t="s">
        <v>604</v>
      </c>
      <c r="E33" s="215" t="s">
        <v>547</v>
      </c>
      <c r="F33" s="215">
        <v>4</v>
      </c>
      <c r="G33" s="216" t="s">
        <v>4</v>
      </c>
      <c r="H33" s="217">
        <v>87606</v>
      </c>
      <c r="I33" s="217">
        <v>140169</v>
      </c>
      <c r="J33" s="217">
        <v>122648</v>
      </c>
      <c r="K33" s="217">
        <v>196237</v>
      </c>
      <c r="L33" s="217">
        <v>157691</v>
      </c>
      <c r="M33" s="217">
        <v>252305</v>
      </c>
      <c r="N33" s="217">
        <v>210254</v>
      </c>
      <c r="O33" s="217">
        <v>336406</v>
      </c>
      <c r="P33" s="217">
        <v>262818</v>
      </c>
      <c r="Q33" s="217">
        <v>420508</v>
      </c>
      <c r="R33" s="217">
        <v>297860</v>
      </c>
      <c r="S33" s="217">
        <v>476576</v>
      </c>
      <c r="T33" s="217">
        <v>332902</v>
      </c>
      <c r="U33" s="217">
        <v>532644</v>
      </c>
    </row>
    <row r="34" spans="1:21" ht="22.5" customHeight="1" x14ac:dyDescent="0.35">
      <c r="A34" s="220">
        <v>1</v>
      </c>
      <c r="B34" s="214" t="s">
        <v>104</v>
      </c>
      <c r="C34" s="221" t="s">
        <v>106</v>
      </c>
      <c r="D34" s="221" t="s">
        <v>605</v>
      </c>
      <c r="E34" s="215" t="s">
        <v>548</v>
      </c>
      <c r="F34" s="215">
        <v>1</v>
      </c>
      <c r="G34" s="216" t="s">
        <v>63</v>
      </c>
      <c r="H34" s="217">
        <v>82387</v>
      </c>
      <c r="I34" s="217">
        <v>144176</v>
      </c>
      <c r="J34" s="217">
        <v>108427</v>
      </c>
      <c r="K34" s="217">
        <v>189747</v>
      </c>
      <c r="L34" s="217">
        <v>130024</v>
      </c>
      <c r="M34" s="217">
        <v>227541</v>
      </c>
      <c r="N34" s="217">
        <v>156718</v>
      </c>
      <c r="O34" s="217">
        <v>274256</v>
      </c>
      <c r="P34" s="217">
        <v>184681</v>
      </c>
      <c r="Q34" s="217">
        <v>323191</v>
      </c>
      <c r="R34" s="217">
        <v>201904</v>
      </c>
      <c r="S34" s="217">
        <v>353331</v>
      </c>
      <c r="T34" s="217">
        <v>217302</v>
      </c>
      <c r="U34" s="217">
        <v>380279</v>
      </c>
    </row>
    <row r="35" spans="1:21" ht="21.9" customHeight="1" x14ac:dyDescent="0.35">
      <c r="A35" s="220">
        <v>1</v>
      </c>
      <c r="B35" s="214" t="s">
        <v>104</v>
      </c>
      <c r="C35" s="221" t="s">
        <v>106</v>
      </c>
      <c r="D35" s="221" t="s">
        <v>605</v>
      </c>
      <c r="E35" s="215" t="s">
        <v>548</v>
      </c>
      <c r="F35" s="215">
        <v>2</v>
      </c>
      <c r="G35" s="216" t="s">
        <v>6</v>
      </c>
      <c r="H35" s="217">
        <v>64832</v>
      </c>
      <c r="I35" s="217">
        <v>113457</v>
      </c>
      <c r="J35" s="217">
        <v>89557</v>
      </c>
      <c r="K35" s="217">
        <v>156725</v>
      </c>
      <c r="L35" s="217">
        <v>113587</v>
      </c>
      <c r="M35" s="217">
        <v>198777</v>
      </c>
      <c r="N35" s="217">
        <v>148342</v>
      </c>
      <c r="O35" s="217">
        <v>259599</v>
      </c>
      <c r="P35" s="217">
        <v>184925</v>
      </c>
      <c r="Q35" s="217">
        <v>323619</v>
      </c>
      <c r="R35" s="217">
        <v>208178</v>
      </c>
      <c r="S35" s="217">
        <v>364312</v>
      </c>
      <c r="T35" s="217">
        <v>231107</v>
      </c>
      <c r="U35" s="217">
        <v>404437</v>
      </c>
    </row>
    <row r="36" spans="1:21" ht="21.9" customHeight="1" x14ac:dyDescent="0.35">
      <c r="A36" s="220">
        <v>1</v>
      </c>
      <c r="B36" s="214" t="s">
        <v>104</v>
      </c>
      <c r="C36" s="221" t="s">
        <v>106</v>
      </c>
      <c r="D36" s="221" t="s">
        <v>605</v>
      </c>
      <c r="E36" s="215" t="s">
        <v>548</v>
      </c>
      <c r="F36" s="215">
        <v>3</v>
      </c>
      <c r="G36" s="216" t="s">
        <v>5</v>
      </c>
      <c r="H36" s="217">
        <v>77844</v>
      </c>
      <c r="I36" s="217">
        <v>136227</v>
      </c>
      <c r="J36" s="217">
        <v>102679</v>
      </c>
      <c r="K36" s="217">
        <v>179688</v>
      </c>
      <c r="L36" s="217">
        <v>123424</v>
      </c>
      <c r="M36" s="217">
        <v>215991</v>
      </c>
      <c r="N36" s="217">
        <v>149490</v>
      </c>
      <c r="O36" s="217">
        <v>261608</v>
      </c>
      <c r="P36" s="217">
        <v>177773</v>
      </c>
      <c r="Q36" s="217">
        <v>311103</v>
      </c>
      <c r="R36" s="217">
        <v>196038</v>
      </c>
      <c r="S36" s="217">
        <v>343067</v>
      </c>
      <c r="T36" s="217">
        <v>213196</v>
      </c>
      <c r="U36" s="217">
        <v>373093</v>
      </c>
    </row>
    <row r="37" spans="1:21" ht="21.9" customHeight="1" x14ac:dyDescent="0.35">
      <c r="A37" s="220">
        <v>1</v>
      </c>
      <c r="B37" s="214" t="s">
        <v>104</v>
      </c>
      <c r="C37" s="221" t="s">
        <v>106</v>
      </c>
      <c r="D37" s="221" t="s">
        <v>605</v>
      </c>
      <c r="E37" s="215" t="s">
        <v>548</v>
      </c>
      <c r="F37" s="215">
        <v>4</v>
      </c>
      <c r="G37" s="216" t="s">
        <v>4</v>
      </c>
      <c r="H37" s="217">
        <v>75797</v>
      </c>
      <c r="I37" s="217">
        <v>121275</v>
      </c>
      <c r="J37" s="217">
        <v>106116</v>
      </c>
      <c r="K37" s="217">
        <v>169785</v>
      </c>
      <c r="L37" s="217">
        <v>136434</v>
      </c>
      <c r="M37" s="217">
        <v>218295</v>
      </c>
      <c r="N37" s="217">
        <v>181912</v>
      </c>
      <c r="O37" s="217">
        <v>291060</v>
      </c>
      <c r="P37" s="217">
        <v>227391</v>
      </c>
      <c r="Q37" s="217">
        <v>363825</v>
      </c>
      <c r="R37" s="217">
        <v>257709</v>
      </c>
      <c r="S37" s="217">
        <v>412335</v>
      </c>
      <c r="T37" s="217">
        <v>288028</v>
      </c>
      <c r="U37" s="217">
        <v>460845</v>
      </c>
    </row>
    <row r="38" spans="1:21" ht="22.5" customHeight="1" x14ac:dyDescent="0.35">
      <c r="A38" s="220">
        <v>1</v>
      </c>
      <c r="B38" s="214" t="s">
        <v>104</v>
      </c>
      <c r="C38" s="221" t="s">
        <v>106</v>
      </c>
      <c r="D38" s="221" t="s">
        <v>605</v>
      </c>
      <c r="E38" s="215" t="s">
        <v>549</v>
      </c>
      <c r="F38" s="215">
        <v>1</v>
      </c>
      <c r="G38" s="216" t="s">
        <v>63</v>
      </c>
      <c r="H38" s="217">
        <v>84333</v>
      </c>
      <c r="I38" s="217">
        <v>147583</v>
      </c>
      <c r="J38" s="217">
        <v>111037</v>
      </c>
      <c r="K38" s="217">
        <v>194314</v>
      </c>
      <c r="L38" s="217">
        <v>133225</v>
      </c>
      <c r="M38" s="217">
        <v>233144</v>
      </c>
      <c r="N38" s="217">
        <v>160701</v>
      </c>
      <c r="O38" s="217">
        <v>281227</v>
      </c>
      <c r="P38" s="217">
        <v>189403</v>
      </c>
      <c r="Q38" s="217">
        <v>331455</v>
      </c>
      <c r="R38" s="217">
        <v>207073</v>
      </c>
      <c r="S38" s="217">
        <v>362377</v>
      </c>
      <c r="T38" s="217">
        <v>222874</v>
      </c>
      <c r="U38" s="217">
        <v>390030</v>
      </c>
    </row>
    <row r="39" spans="1:21" ht="21.9" customHeight="1" x14ac:dyDescent="0.35">
      <c r="A39" s="220">
        <v>1</v>
      </c>
      <c r="B39" s="214" t="s">
        <v>104</v>
      </c>
      <c r="C39" s="221" t="s">
        <v>106</v>
      </c>
      <c r="D39" s="221" t="s">
        <v>605</v>
      </c>
      <c r="E39" s="215" t="s">
        <v>549</v>
      </c>
      <c r="F39" s="215">
        <v>2</v>
      </c>
      <c r="G39" s="216" t="s">
        <v>6</v>
      </c>
      <c r="H39" s="217">
        <v>66200</v>
      </c>
      <c r="I39" s="217">
        <v>115850</v>
      </c>
      <c r="J39" s="217">
        <v>91425</v>
      </c>
      <c r="K39" s="217">
        <v>159994</v>
      </c>
      <c r="L39" s="217">
        <v>115928</v>
      </c>
      <c r="M39" s="217">
        <v>202874</v>
      </c>
      <c r="N39" s="217">
        <v>151343</v>
      </c>
      <c r="O39" s="217">
        <v>264850</v>
      </c>
      <c r="P39" s="217">
        <v>188656</v>
      </c>
      <c r="Q39" s="217">
        <v>330148</v>
      </c>
      <c r="R39" s="217">
        <v>212353</v>
      </c>
      <c r="S39" s="217">
        <v>371617</v>
      </c>
      <c r="T39" s="217">
        <v>235711</v>
      </c>
      <c r="U39" s="217">
        <v>412495</v>
      </c>
    </row>
    <row r="40" spans="1:21" ht="21.9" customHeight="1" x14ac:dyDescent="0.35">
      <c r="A40" s="220">
        <v>1</v>
      </c>
      <c r="B40" s="214" t="s">
        <v>104</v>
      </c>
      <c r="C40" s="221" t="s">
        <v>106</v>
      </c>
      <c r="D40" s="221" t="s">
        <v>605</v>
      </c>
      <c r="E40" s="215" t="s">
        <v>549</v>
      </c>
      <c r="F40" s="215">
        <v>3</v>
      </c>
      <c r="G40" s="216" t="s">
        <v>5</v>
      </c>
      <c r="H40" s="217">
        <v>79615</v>
      </c>
      <c r="I40" s="217">
        <v>139325</v>
      </c>
      <c r="J40" s="217">
        <v>105065</v>
      </c>
      <c r="K40" s="217">
        <v>183864</v>
      </c>
      <c r="L40" s="217">
        <v>126369</v>
      </c>
      <c r="M40" s="217">
        <v>221146</v>
      </c>
      <c r="N40" s="217">
        <v>153193</v>
      </c>
      <c r="O40" s="217">
        <v>268088</v>
      </c>
      <c r="P40" s="217">
        <v>182227</v>
      </c>
      <c r="Q40" s="217">
        <v>318898</v>
      </c>
      <c r="R40" s="217">
        <v>200979</v>
      </c>
      <c r="S40" s="217">
        <v>351714</v>
      </c>
      <c r="T40" s="217">
        <v>218609</v>
      </c>
      <c r="U40" s="217">
        <v>382565</v>
      </c>
    </row>
    <row r="41" spans="1:21" ht="21.9" customHeight="1" x14ac:dyDescent="0.35">
      <c r="A41" s="220">
        <v>1</v>
      </c>
      <c r="B41" s="214" t="s">
        <v>104</v>
      </c>
      <c r="C41" s="221" t="s">
        <v>106</v>
      </c>
      <c r="D41" s="221" t="s">
        <v>605</v>
      </c>
      <c r="E41" s="215" t="s">
        <v>549</v>
      </c>
      <c r="F41" s="215">
        <v>4</v>
      </c>
      <c r="G41" s="216" t="s">
        <v>4</v>
      </c>
      <c r="H41" s="217">
        <v>77657</v>
      </c>
      <c r="I41" s="217">
        <v>124251</v>
      </c>
      <c r="J41" s="217">
        <v>108720</v>
      </c>
      <c r="K41" s="217">
        <v>173952</v>
      </c>
      <c r="L41" s="217">
        <v>139783</v>
      </c>
      <c r="M41" s="217">
        <v>223652</v>
      </c>
      <c r="N41" s="217">
        <v>186377</v>
      </c>
      <c r="O41" s="217">
        <v>298203</v>
      </c>
      <c r="P41" s="217">
        <v>232971</v>
      </c>
      <c r="Q41" s="217">
        <v>372754</v>
      </c>
      <c r="R41" s="217">
        <v>264034</v>
      </c>
      <c r="S41" s="217">
        <v>422454</v>
      </c>
      <c r="T41" s="217">
        <v>295097</v>
      </c>
      <c r="U41" s="217">
        <v>472155</v>
      </c>
    </row>
    <row r="42" spans="1:21" ht="22.5" customHeight="1" x14ac:dyDescent="0.35">
      <c r="A42" s="220">
        <v>1</v>
      </c>
      <c r="B42" s="214" t="s">
        <v>104</v>
      </c>
      <c r="C42" s="221" t="s">
        <v>106</v>
      </c>
      <c r="D42" s="221" t="s">
        <v>605</v>
      </c>
      <c r="E42" s="215" t="s">
        <v>478</v>
      </c>
      <c r="F42" s="215">
        <v>1</v>
      </c>
      <c r="G42" s="216" t="s">
        <v>63</v>
      </c>
      <c r="H42" s="217">
        <v>83961</v>
      </c>
      <c r="I42" s="217">
        <v>146932</v>
      </c>
      <c r="J42" s="217">
        <v>110531</v>
      </c>
      <c r="K42" s="217">
        <v>193429</v>
      </c>
      <c r="L42" s="217">
        <v>132594</v>
      </c>
      <c r="M42" s="217">
        <v>232040</v>
      </c>
      <c r="N42" s="217">
        <v>159898</v>
      </c>
      <c r="O42" s="217">
        <v>279822</v>
      </c>
      <c r="P42" s="217">
        <v>188447</v>
      </c>
      <c r="Q42" s="217">
        <v>329782</v>
      </c>
      <c r="R42" s="217">
        <v>206025</v>
      </c>
      <c r="S42" s="217">
        <v>360544</v>
      </c>
      <c r="T42" s="217">
        <v>221744</v>
      </c>
      <c r="U42" s="217">
        <v>388052</v>
      </c>
    </row>
    <row r="43" spans="1:21" ht="21.9" customHeight="1" x14ac:dyDescent="0.35">
      <c r="A43" s="220">
        <v>1</v>
      </c>
      <c r="B43" s="214" t="s">
        <v>104</v>
      </c>
      <c r="C43" s="221" t="s">
        <v>106</v>
      </c>
      <c r="D43" s="221" t="s">
        <v>605</v>
      </c>
      <c r="E43" s="215" t="s">
        <v>478</v>
      </c>
      <c r="F43" s="215">
        <v>2</v>
      </c>
      <c r="G43" s="216" t="s">
        <v>6</v>
      </c>
      <c r="H43" s="217">
        <v>65964</v>
      </c>
      <c r="I43" s="217">
        <v>115436</v>
      </c>
      <c r="J43" s="217">
        <v>91106</v>
      </c>
      <c r="K43" s="217">
        <v>159435</v>
      </c>
      <c r="L43" s="217">
        <v>115532</v>
      </c>
      <c r="M43" s="217">
        <v>202182</v>
      </c>
      <c r="N43" s="217">
        <v>150846</v>
      </c>
      <c r="O43" s="217">
        <v>263980</v>
      </c>
      <c r="P43" s="217">
        <v>188039</v>
      </c>
      <c r="Q43" s="217">
        <v>329069</v>
      </c>
      <c r="R43" s="217">
        <v>211667</v>
      </c>
      <c r="S43" s="217">
        <v>370418</v>
      </c>
      <c r="T43" s="217">
        <v>234961</v>
      </c>
      <c r="U43" s="217">
        <v>411181</v>
      </c>
    </row>
    <row r="44" spans="1:21" ht="21.9" customHeight="1" x14ac:dyDescent="0.35">
      <c r="A44" s="220">
        <v>1</v>
      </c>
      <c r="B44" s="214" t="s">
        <v>104</v>
      </c>
      <c r="C44" s="221" t="s">
        <v>106</v>
      </c>
      <c r="D44" s="221" t="s">
        <v>605</v>
      </c>
      <c r="E44" s="215" t="s">
        <v>478</v>
      </c>
      <c r="F44" s="215">
        <v>3</v>
      </c>
      <c r="G44" s="216" t="s">
        <v>5</v>
      </c>
      <c r="H44" s="217">
        <v>79287</v>
      </c>
      <c r="I44" s="217">
        <v>138752</v>
      </c>
      <c r="J44" s="217">
        <v>104615</v>
      </c>
      <c r="K44" s="217">
        <v>183077</v>
      </c>
      <c r="L44" s="217">
        <v>125802</v>
      </c>
      <c r="M44" s="217">
        <v>220154</v>
      </c>
      <c r="N44" s="217">
        <v>152460</v>
      </c>
      <c r="O44" s="217">
        <v>266805</v>
      </c>
      <c r="P44" s="217">
        <v>181338</v>
      </c>
      <c r="Q44" s="217">
        <v>317342</v>
      </c>
      <c r="R44" s="217">
        <v>199989</v>
      </c>
      <c r="S44" s="217">
        <v>349981</v>
      </c>
      <c r="T44" s="217">
        <v>217518</v>
      </c>
      <c r="U44" s="217">
        <v>380657</v>
      </c>
    </row>
    <row r="45" spans="1:21" ht="21.9" customHeight="1" x14ac:dyDescent="0.35">
      <c r="A45" s="220">
        <v>1</v>
      </c>
      <c r="B45" s="214" t="s">
        <v>104</v>
      </c>
      <c r="C45" s="221" t="s">
        <v>106</v>
      </c>
      <c r="D45" s="221" t="s">
        <v>605</v>
      </c>
      <c r="E45" s="215" t="s">
        <v>478</v>
      </c>
      <c r="F45" s="215">
        <v>4</v>
      </c>
      <c r="G45" s="216" t="s">
        <v>4</v>
      </c>
      <c r="H45" s="217">
        <v>77291</v>
      </c>
      <c r="I45" s="217">
        <v>123666</v>
      </c>
      <c r="J45" s="217">
        <v>108208</v>
      </c>
      <c r="K45" s="217">
        <v>173132</v>
      </c>
      <c r="L45" s="217">
        <v>139124</v>
      </c>
      <c r="M45" s="217">
        <v>222599</v>
      </c>
      <c r="N45" s="217">
        <v>185499</v>
      </c>
      <c r="O45" s="217">
        <v>296799</v>
      </c>
      <c r="P45" s="217">
        <v>231874</v>
      </c>
      <c r="Q45" s="217">
        <v>370998</v>
      </c>
      <c r="R45" s="217">
        <v>262790</v>
      </c>
      <c r="S45" s="217">
        <v>420465</v>
      </c>
      <c r="T45" s="217">
        <v>293707</v>
      </c>
      <c r="U45" s="217">
        <v>469931</v>
      </c>
    </row>
    <row r="46" spans="1:21" ht="22.5" customHeight="1" x14ac:dyDescent="0.35">
      <c r="A46" s="220">
        <v>1</v>
      </c>
      <c r="B46" s="214" t="s">
        <v>104</v>
      </c>
      <c r="C46" s="221" t="s">
        <v>106</v>
      </c>
      <c r="D46" s="221" t="s">
        <v>605</v>
      </c>
      <c r="E46" s="215" t="s">
        <v>550</v>
      </c>
      <c r="F46" s="215">
        <v>1</v>
      </c>
      <c r="G46" s="216" t="s">
        <v>63</v>
      </c>
      <c r="H46" s="217">
        <v>78975</v>
      </c>
      <c r="I46" s="217">
        <v>138206</v>
      </c>
      <c r="J46" s="217">
        <v>103975</v>
      </c>
      <c r="K46" s="217">
        <v>181957</v>
      </c>
      <c r="L46" s="217">
        <v>124744</v>
      </c>
      <c r="M46" s="217">
        <v>218302</v>
      </c>
      <c r="N46" s="217">
        <v>150455</v>
      </c>
      <c r="O46" s="217">
        <v>263296</v>
      </c>
      <c r="P46" s="217">
        <v>177322</v>
      </c>
      <c r="Q46" s="217">
        <v>310314</v>
      </c>
      <c r="R46" s="217">
        <v>193864</v>
      </c>
      <c r="S46" s="217">
        <v>339263</v>
      </c>
      <c r="T46" s="217">
        <v>208657</v>
      </c>
      <c r="U46" s="217">
        <v>365150</v>
      </c>
    </row>
    <row r="47" spans="1:21" ht="21.9" customHeight="1" x14ac:dyDescent="0.35">
      <c r="A47" s="220">
        <v>1</v>
      </c>
      <c r="B47" s="214" t="s">
        <v>104</v>
      </c>
      <c r="C47" s="221" t="s">
        <v>106</v>
      </c>
      <c r="D47" s="221" t="s">
        <v>605</v>
      </c>
      <c r="E47" s="215" t="s">
        <v>550</v>
      </c>
      <c r="F47" s="215">
        <v>2</v>
      </c>
      <c r="G47" s="216" t="s">
        <v>6</v>
      </c>
      <c r="H47" s="217">
        <v>62015</v>
      </c>
      <c r="I47" s="217">
        <v>108526</v>
      </c>
      <c r="J47" s="217">
        <v>85648</v>
      </c>
      <c r="K47" s="217">
        <v>149884</v>
      </c>
      <c r="L47" s="217">
        <v>108606</v>
      </c>
      <c r="M47" s="217">
        <v>190061</v>
      </c>
      <c r="N47" s="217">
        <v>141792</v>
      </c>
      <c r="O47" s="217">
        <v>248136</v>
      </c>
      <c r="P47" s="217">
        <v>176751</v>
      </c>
      <c r="Q47" s="217">
        <v>309315</v>
      </c>
      <c r="R47" s="217">
        <v>198956</v>
      </c>
      <c r="S47" s="217">
        <v>348173</v>
      </c>
      <c r="T47" s="217">
        <v>220845</v>
      </c>
      <c r="U47" s="217">
        <v>386479</v>
      </c>
    </row>
    <row r="48" spans="1:21" ht="21.9" customHeight="1" x14ac:dyDescent="0.35">
      <c r="A48" s="220">
        <v>1</v>
      </c>
      <c r="B48" s="214" t="s">
        <v>104</v>
      </c>
      <c r="C48" s="221" t="s">
        <v>106</v>
      </c>
      <c r="D48" s="221" t="s">
        <v>605</v>
      </c>
      <c r="E48" s="215" t="s">
        <v>550</v>
      </c>
      <c r="F48" s="215">
        <v>3</v>
      </c>
      <c r="G48" s="216" t="s">
        <v>5</v>
      </c>
      <c r="H48" s="217">
        <v>74565</v>
      </c>
      <c r="I48" s="217">
        <v>130489</v>
      </c>
      <c r="J48" s="217">
        <v>98395</v>
      </c>
      <c r="K48" s="217">
        <v>172191</v>
      </c>
      <c r="L48" s="217">
        <v>118336</v>
      </c>
      <c r="M48" s="217">
        <v>207088</v>
      </c>
      <c r="N48" s="217">
        <v>143437</v>
      </c>
      <c r="O48" s="217">
        <v>251016</v>
      </c>
      <c r="P48" s="217">
        <v>170616</v>
      </c>
      <c r="Q48" s="217">
        <v>298579</v>
      </c>
      <c r="R48" s="217">
        <v>188170</v>
      </c>
      <c r="S48" s="217">
        <v>329297</v>
      </c>
      <c r="T48" s="217">
        <v>204671</v>
      </c>
      <c r="U48" s="217">
        <v>358173</v>
      </c>
    </row>
    <row r="49" spans="1:21" ht="21.9" customHeight="1" x14ac:dyDescent="0.35">
      <c r="A49" s="220">
        <v>1</v>
      </c>
      <c r="B49" s="214" t="s">
        <v>104</v>
      </c>
      <c r="C49" s="221" t="s">
        <v>106</v>
      </c>
      <c r="D49" s="221" t="s">
        <v>605</v>
      </c>
      <c r="E49" s="215" t="s">
        <v>550</v>
      </c>
      <c r="F49" s="215">
        <v>4</v>
      </c>
      <c r="G49" s="216" t="s">
        <v>4</v>
      </c>
      <c r="H49" s="217">
        <v>72714</v>
      </c>
      <c r="I49" s="217">
        <v>116342</v>
      </c>
      <c r="J49" s="217">
        <v>101800</v>
      </c>
      <c r="K49" s="217">
        <v>162879</v>
      </c>
      <c r="L49" s="217">
        <v>130885</v>
      </c>
      <c r="M49" s="217">
        <v>209416</v>
      </c>
      <c r="N49" s="217">
        <v>174514</v>
      </c>
      <c r="O49" s="217">
        <v>279222</v>
      </c>
      <c r="P49" s="217">
        <v>218142</v>
      </c>
      <c r="Q49" s="217">
        <v>349027</v>
      </c>
      <c r="R49" s="217">
        <v>247228</v>
      </c>
      <c r="S49" s="217">
        <v>395564</v>
      </c>
      <c r="T49" s="217">
        <v>276313</v>
      </c>
      <c r="U49" s="217">
        <v>442101</v>
      </c>
    </row>
    <row r="50" spans="1:21" ht="22.5" customHeight="1" x14ac:dyDescent="0.35">
      <c r="A50" s="220">
        <v>1</v>
      </c>
      <c r="B50" s="214" t="s">
        <v>104</v>
      </c>
      <c r="C50" s="221" t="s">
        <v>107</v>
      </c>
      <c r="D50" s="221" t="s">
        <v>606</v>
      </c>
      <c r="E50" s="215" t="s">
        <v>108</v>
      </c>
      <c r="F50" s="215">
        <v>1</v>
      </c>
      <c r="G50" s="216" t="s">
        <v>63</v>
      </c>
      <c r="H50" s="217">
        <v>103907</v>
      </c>
      <c r="I50" s="217">
        <v>181838</v>
      </c>
      <c r="J50" s="217">
        <v>136753</v>
      </c>
      <c r="K50" s="217">
        <v>239317</v>
      </c>
      <c r="L50" s="217">
        <v>163996</v>
      </c>
      <c r="M50" s="217">
        <v>286993</v>
      </c>
      <c r="N50" s="217">
        <v>197672</v>
      </c>
      <c r="O50" s="217">
        <v>345926</v>
      </c>
      <c r="P50" s="217">
        <v>232944</v>
      </c>
      <c r="Q50" s="217">
        <v>407651</v>
      </c>
      <c r="R50" s="217">
        <v>254668</v>
      </c>
      <c r="S50" s="217">
        <v>445669</v>
      </c>
      <c r="T50" s="217">
        <v>274092</v>
      </c>
      <c r="U50" s="217">
        <v>479660</v>
      </c>
    </row>
    <row r="51" spans="1:21" ht="21.9" customHeight="1" x14ac:dyDescent="0.35">
      <c r="A51" s="220">
        <v>1</v>
      </c>
      <c r="B51" s="214" t="s">
        <v>104</v>
      </c>
      <c r="C51" s="221" t="s">
        <v>107</v>
      </c>
      <c r="D51" s="221" t="s">
        <v>606</v>
      </c>
      <c r="E51" s="215" t="s">
        <v>108</v>
      </c>
      <c r="F51" s="215">
        <v>2</v>
      </c>
      <c r="G51" s="216" t="s">
        <v>6</v>
      </c>
      <c r="H51" s="217">
        <v>81758</v>
      </c>
      <c r="I51" s="217">
        <v>143076</v>
      </c>
      <c r="J51" s="217">
        <v>112936</v>
      </c>
      <c r="K51" s="217">
        <v>197638</v>
      </c>
      <c r="L51" s="217">
        <v>143237</v>
      </c>
      <c r="M51" s="217">
        <v>250665</v>
      </c>
      <c r="N51" s="217">
        <v>187061</v>
      </c>
      <c r="O51" s="217">
        <v>327357</v>
      </c>
      <c r="P51" s="217">
        <v>233192</v>
      </c>
      <c r="Q51" s="217">
        <v>408085</v>
      </c>
      <c r="R51" s="217">
        <v>262513</v>
      </c>
      <c r="S51" s="217">
        <v>459397</v>
      </c>
      <c r="T51" s="217">
        <v>291424</v>
      </c>
      <c r="U51" s="217">
        <v>509992</v>
      </c>
    </row>
    <row r="52" spans="1:21" ht="21.9" customHeight="1" x14ac:dyDescent="0.35">
      <c r="A52" s="220">
        <v>1</v>
      </c>
      <c r="B52" s="214" t="s">
        <v>104</v>
      </c>
      <c r="C52" s="221" t="s">
        <v>107</v>
      </c>
      <c r="D52" s="221" t="s">
        <v>606</v>
      </c>
      <c r="E52" s="215" t="s">
        <v>108</v>
      </c>
      <c r="F52" s="215">
        <v>3</v>
      </c>
      <c r="G52" s="216" t="s">
        <v>5</v>
      </c>
      <c r="H52" s="217">
        <v>98174</v>
      </c>
      <c r="I52" s="217">
        <v>171805</v>
      </c>
      <c r="J52" s="217">
        <v>129498</v>
      </c>
      <c r="K52" s="217">
        <v>226621</v>
      </c>
      <c r="L52" s="217">
        <v>155666</v>
      </c>
      <c r="M52" s="217">
        <v>272415</v>
      </c>
      <c r="N52" s="217">
        <v>188550</v>
      </c>
      <c r="O52" s="217">
        <v>329962</v>
      </c>
      <c r="P52" s="217">
        <v>224226</v>
      </c>
      <c r="Q52" s="217">
        <v>392395</v>
      </c>
      <c r="R52" s="217">
        <v>247265</v>
      </c>
      <c r="S52" s="217">
        <v>432714</v>
      </c>
      <c r="T52" s="217">
        <v>268909</v>
      </c>
      <c r="U52" s="217">
        <v>470591</v>
      </c>
    </row>
    <row r="53" spans="1:21" ht="21.9" customHeight="1" x14ac:dyDescent="0.35">
      <c r="A53" s="220">
        <v>1</v>
      </c>
      <c r="B53" s="214" t="s">
        <v>104</v>
      </c>
      <c r="C53" s="221" t="s">
        <v>107</v>
      </c>
      <c r="D53" s="221" t="s">
        <v>606</v>
      </c>
      <c r="E53" s="215" t="s">
        <v>108</v>
      </c>
      <c r="F53" s="215">
        <v>4</v>
      </c>
      <c r="G53" s="216" t="s">
        <v>4</v>
      </c>
      <c r="H53" s="217">
        <v>95600</v>
      </c>
      <c r="I53" s="217">
        <v>152961</v>
      </c>
      <c r="J53" s="217">
        <v>133841</v>
      </c>
      <c r="K53" s="217">
        <v>214145</v>
      </c>
      <c r="L53" s="217">
        <v>172081</v>
      </c>
      <c r="M53" s="217">
        <v>275329</v>
      </c>
      <c r="N53" s="217">
        <v>229441</v>
      </c>
      <c r="O53" s="217">
        <v>367106</v>
      </c>
      <c r="P53" s="217">
        <v>286801</v>
      </c>
      <c r="Q53" s="217">
        <v>458882</v>
      </c>
      <c r="R53" s="217">
        <v>325041</v>
      </c>
      <c r="S53" s="217">
        <v>520066</v>
      </c>
      <c r="T53" s="217">
        <v>363282</v>
      </c>
      <c r="U53" s="217">
        <v>581251</v>
      </c>
    </row>
    <row r="54" spans="1:21" ht="22.5" customHeight="1" x14ac:dyDescent="0.35">
      <c r="A54" s="220">
        <v>1</v>
      </c>
      <c r="B54" s="214" t="s">
        <v>104</v>
      </c>
      <c r="C54" s="221" t="s">
        <v>107</v>
      </c>
      <c r="D54" s="221" t="s">
        <v>606</v>
      </c>
      <c r="E54" s="215" t="s">
        <v>109</v>
      </c>
      <c r="F54" s="215">
        <v>1</v>
      </c>
      <c r="G54" s="216" t="s">
        <v>63</v>
      </c>
      <c r="H54" s="217">
        <v>97149</v>
      </c>
      <c r="I54" s="217">
        <v>170010</v>
      </c>
      <c r="J54" s="217">
        <v>127750</v>
      </c>
      <c r="K54" s="217">
        <v>223562</v>
      </c>
      <c r="L54" s="217">
        <v>153036</v>
      </c>
      <c r="M54" s="217">
        <v>267813</v>
      </c>
      <c r="N54" s="217">
        <v>184180</v>
      </c>
      <c r="O54" s="217">
        <v>322316</v>
      </c>
      <c r="P54" s="217">
        <v>216981</v>
      </c>
      <c r="Q54" s="217">
        <v>379717</v>
      </c>
      <c r="R54" s="217">
        <v>237202</v>
      </c>
      <c r="S54" s="217">
        <v>415104</v>
      </c>
      <c r="T54" s="217">
        <v>255274</v>
      </c>
      <c r="U54" s="217">
        <v>446730</v>
      </c>
    </row>
    <row r="55" spans="1:21" ht="21.9" customHeight="1" x14ac:dyDescent="0.35">
      <c r="A55" s="220">
        <v>1</v>
      </c>
      <c r="B55" s="214" t="s">
        <v>104</v>
      </c>
      <c r="C55" s="221" t="s">
        <v>107</v>
      </c>
      <c r="D55" s="221" t="s">
        <v>606</v>
      </c>
      <c r="E55" s="215" t="s">
        <v>109</v>
      </c>
      <c r="F55" s="215">
        <v>2</v>
      </c>
      <c r="G55" s="216" t="s">
        <v>6</v>
      </c>
      <c r="H55" s="217">
        <v>76812</v>
      </c>
      <c r="I55" s="217">
        <v>134420</v>
      </c>
      <c r="J55" s="217">
        <v>106152</v>
      </c>
      <c r="K55" s="217">
        <v>185766</v>
      </c>
      <c r="L55" s="217">
        <v>134696</v>
      </c>
      <c r="M55" s="217">
        <v>235719</v>
      </c>
      <c r="N55" s="217">
        <v>176036</v>
      </c>
      <c r="O55" s="217">
        <v>308063</v>
      </c>
      <c r="P55" s="217">
        <v>219468</v>
      </c>
      <c r="Q55" s="217">
        <v>384070</v>
      </c>
      <c r="R55" s="217">
        <v>247123</v>
      </c>
      <c r="S55" s="217">
        <v>432466</v>
      </c>
      <c r="T55" s="217">
        <v>274406</v>
      </c>
      <c r="U55" s="217">
        <v>480210</v>
      </c>
    </row>
    <row r="56" spans="1:21" ht="21.9" customHeight="1" x14ac:dyDescent="0.35">
      <c r="A56" s="220">
        <v>1</v>
      </c>
      <c r="B56" s="214" t="s">
        <v>104</v>
      </c>
      <c r="C56" s="221" t="s">
        <v>107</v>
      </c>
      <c r="D56" s="221" t="s">
        <v>606</v>
      </c>
      <c r="E56" s="215" t="s">
        <v>109</v>
      </c>
      <c r="F56" s="215">
        <v>3</v>
      </c>
      <c r="G56" s="216" t="s">
        <v>5</v>
      </c>
      <c r="H56" s="217">
        <v>91945</v>
      </c>
      <c r="I56" s="217">
        <v>160904</v>
      </c>
      <c r="J56" s="217">
        <v>121165</v>
      </c>
      <c r="K56" s="217">
        <v>212038</v>
      </c>
      <c r="L56" s="217">
        <v>145475</v>
      </c>
      <c r="M56" s="217">
        <v>254581</v>
      </c>
      <c r="N56" s="217">
        <v>175900</v>
      </c>
      <c r="O56" s="217">
        <v>307825</v>
      </c>
      <c r="P56" s="217">
        <v>209068</v>
      </c>
      <c r="Q56" s="217">
        <v>365869</v>
      </c>
      <c r="R56" s="217">
        <v>230483</v>
      </c>
      <c r="S56" s="217">
        <v>403345</v>
      </c>
      <c r="T56" s="217">
        <v>250570</v>
      </c>
      <c r="U56" s="217">
        <v>438498</v>
      </c>
    </row>
    <row r="57" spans="1:21" ht="21.9" customHeight="1" x14ac:dyDescent="0.35">
      <c r="A57" s="220">
        <v>1</v>
      </c>
      <c r="B57" s="214" t="s">
        <v>104</v>
      </c>
      <c r="C57" s="221" t="s">
        <v>107</v>
      </c>
      <c r="D57" s="221" t="s">
        <v>606</v>
      </c>
      <c r="E57" s="215" t="s">
        <v>109</v>
      </c>
      <c r="F57" s="215">
        <v>4</v>
      </c>
      <c r="G57" s="216" t="s">
        <v>4</v>
      </c>
      <c r="H57" s="217">
        <v>89226</v>
      </c>
      <c r="I57" s="217">
        <v>142761</v>
      </c>
      <c r="J57" s="217">
        <v>124916</v>
      </c>
      <c r="K57" s="217">
        <v>199865</v>
      </c>
      <c r="L57" s="217">
        <v>160606</v>
      </c>
      <c r="M57" s="217">
        <v>256970</v>
      </c>
      <c r="N57" s="217">
        <v>214142</v>
      </c>
      <c r="O57" s="217">
        <v>342626</v>
      </c>
      <c r="P57" s="217">
        <v>267677</v>
      </c>
      <c r="Q57" s="217">
        <v>428283</v>
      </c>
      <c r="R57" s="217">
        <v>303367</v>
      </c>
      <c r="S57" s="217">
        <v>485387</v>
      </c>
      <c r="T57" s="217">
        <v>339057</v>
      </c>
      <c r="U57" s="217">
        <v>542492</v>
      </c>
    </row>
    <row r="58" spans="1:21" ht="22.5" customHeight="1" x14ac:dyDescent="0.35">
      <c r="A58" s="220">
        <v>1</v>
      </c>
      <c r="B58" s="214" t="s">
        <v>104</v>
      </c>
      <c r="C58" s="221" t="s">
        <v>107</v>
      </c>
      <c r="D58" s="221" t="s">
        <v>606</v>
      </c>
      <c r="E58" s="215" t="s">
        <v>110</v>
      </c>
      <c r="F58" s="215">
        <v>1</v>
      </c>
      <c r="G58" s="216" t="s">
        <v>63</v>
      </c>
      <c r="H58" s="217">
        <v>93999</v>
      </c>
      <c r="I58" s="217">
        <v>164499</v>
      </c>
      <c r="J58" s="217">
        <v>123542</v>
      </c>
      <c r="K58" s="217">
        <v>216198</v>
      </c>
      <c r="L58" s="217">
        <v>147895</v>
      </c>
      <c r="M58" s="217">
        <v>258817</v>
      </c>
      <c r="N58" s="217">
        <v>177820</v>
      </c>
      <c r="O58" s="217">
        <v>311185</v>
      </c>
      <c r="P58" s="217">
        <v>209448</v>
      </c>
      <c r="Q58" s="217">
        <v>366535</v>
      </c>
      <c r="R58" s="217">
        <v>228959</v>
      </c>
      <c r="S58" s="217">
        <v>400678</v>
      </c>
      <c r="T58" s="217">
        <v>246391</v>
      </c>
      <c r="U58" s="217">
        <v>431184</v>
      </c>
    </row>
    <row r="59" spans="1:21" ht="21.9" customHeight="1" x14ac:dyDescent="0.35">
      <c r="A59" s="220">
        <v>1</v>
      </c>
      <c r="B59" s="214" t="s">
        <v>104</v>
      </c>
      <c r="C59" s="221" t="s">
        <v>107</v>
      </c>
      <c r="D59" s="221" t="s">
        <v>606</v>
      </c>
      <c r="E59" s="215" t="s">
        <v>110</v>
      </c>
      <c r="F59" s="215">
        <v>2</v>
      </c>
      <c r="G59" s="216" t="s">
        <v>6</v>
      </c>
      <c r="H59" s="217">
        <v>74549</v>
      </c>
      <c r="I59" s="217">
        <v>130461</v>
      </c>
      <c r="J59" s="217">
        <v>103055</v>
      </c>
      <c r="K59" s="217">
        <v>180347</v>
      </c>
      <c r="L59" s="217">
        <v>130806</v>
      </c>
      <c r="M59" s="217">
        <v>228910</v>
      </c>
      <c r="N59" s="217">
        <v>171029</v>
      </c>
      <c r="O59" s="217">
        <v>299301</v>
      </c>
      <c r="P59" s="217">
        <v>213239</v>
      </c>
      <c r="Q59" s="217">
        <v>373169</v>
      </c>
      <c r="R59" s="217">
        <v>240145</v>
      </c>
      <c r="S59" s="217">
        <v>420254</v>
      </c>
      <c r="T59" s="217">
        <v>266698</v>
      </c>
      <c r="U59" s="217">
        <v>466722</v>
      </c>
    </row>
    <row r="60" spans="1:21" ht="21.9" customHeight="1" x14ac:dyDescent="0.35">
      <c r="A60" s="220">
        <v>1</v>
      </c>
      <c r="B60" s="214" t="s">
        <v>104</v>
      </c>
      <c r="C60" s="221" t="s">
        <v>107</v>
      </c>
      <c r="D60" s="221" t="s">
        <v>606</v>
      </c>
      <c r="E60" s="215" t="s">
        <v>110</v>
      </c>
      <c r="F60" s="215">
        <v>3</v>
      </c>
      <c r="G60" s="216" t="s">
        <v>5</v>
      </c>
      <c r="H60" s="217">
        <v>89060</v>
      </c>
      <c r="I60" s="217">
        <v>155855</v>
      </c>
      <c r="J60" s="217">
        <v>117291</v>
      </c>
      <c r="K60" s="217">
        <v>205260</v>
      </c>
      <c r="L60" s="217">
        <v>140719</v>
      </c>
      <c r="M60" s="217">
        <v>246257</v>
      </c>
      <c r="N60" s="217">
        <v>169961</v>
      </c>
      <c r="O60" s="217">
        <v>297431</v>
      </c>
      <c r="P60" s="217">
        <v>201938</v>
      </c>
      <c r="Q60" s="217">
        <v>353391</v>
      </c>
      <c r="R60" s="217">
        <v>222581</v>
      </c>
      <c r="S60" s="217">
        <v>389517</v>
      </c>
      <c r="T60" s="217">
        <v>241926</v>
      </c>
      <c r="U60" s="217">
        <v>423371</v>
      </c>
    </row>
    <row r="61" spans="1:21" ht="21.9" customHeight="1" x14ac:dyDescent="0.35">
      <c r="A61" s="220">
        <v>1</v>
      </c>
      <c r="B61" s="214" t="s">
        <v>104</v>
      </c>
      <c r="C61" s="221" t="s">
        <v>107</v>
      </c>
      <c r="D61" s="221" t="s">
        <v>606</v>
      </c>
      <c r="E61" s="215" t="s">
        <v>110</v>
      </c>
      <c r="F61" s="215">
        <v>4</v>
      </c>
      <c r="G61" s="216" t="s">
        <v>4</v>
      </c>
      <c r="H61" s="217">
        <v>86237</v>
      </c>
      <c r="I61" s="217">
        <v>137979</v>
      </c>
      <c r="J61" s="217">
        <v>120732</v>
      </c>
      <c r="K61" s="217">
        <v>193170</v>
      </c>
      <c r="L61" s="217">
        <v>155226</v>
      </c>
      <c r="M61" s="217">
        <v>248362</v>
      </c>
      <c r="N61" s="217">
        <v>206968</v>
      </c>
      <c r="O61" s="217">
        <v>331149</v>
      </c>
      <c r="P61" s="217">
        <v>258710</v>
      </c>
      <c r="Q61" s="217">
        <v>413937</v>
      </c>
      <c r="R61" s="217">
        <v>293205</v>
      </c>
      <c r="S61" s="217">
        <v>469128</v>
      </c>
      <c r="T61" s="217">
        <v>327700</v>
      </c>
      <c r="U61" s="217">
        <v>524320</v>
      </c>
    </row>
    <row r="62" spans="1:21" ht="22.5" customHeight="1" x14ac:dyDescent="0.35">
      <c r="A62" s="220">
        <v>1</v>
      </c>
      <c r="B62" s="214" t="s">
        <v>104</v>
      </c>
      <c r="C62" s="221" t="s">
        <v>111</v>
      </c>
      <c r="D62" s="221" t="s">
        <v>607</v>
      </c>
      <c r="E62" s="215" t="s">
        <v>551</v>
      </c>
      <c r="F62" s="215">
        <v>1</v>
      </c>
      <c r="G62" s="216" t="s">
        <v>63</v>
      </c>
      <c r="H62" s="217">
        <v>81730</v>
      </c>
      <c r="I62" s="217">
        <v>143028</v>
      </c>
      <c r="J62" s="217">
        <v>107497</v>
      </c>
      <c r="K62" s="217">
        <v>188119</v>
      </c>
      <c r="L62" s="217">
        <v>128808</v>
      </c>
      <c r="M62" s="217">
        <v>225414</v>
      </c>
      <c r="N62" s="217">
        <v>155079</v>
      </c>
      <c r="O62" s="217">
        <v>271389</v>
      </c>
      <c r="P62" s="217">
        <v>182710</v>
      </c>
      <c r="Q62" s="217">
        <v>319743</v>
      </c>
      <c r="R62" s="217">
        <v>199741</v>
      </c>
      <c r="S62" s="217">
        <v>349546</v>
      </c>
      <c r="T62" s="217">
        <v>214962</v>
      </c>
      <c r="U62" s="217">
        <v>376184</v>
      </c>
    </row>
    <row r="63" spans="1:21" ht="21.9" customHeight="1" x14ac:dyDescent="0.35">
      <c r="A63" s="220">
        <v>1</v>
      </c>
      <c r="B63" s="214" t="s">
        <v>104</v>
      </c>
      <c r="C63" s="221" t="s">
        <v>111</v>
      </c>
      <c r="D63" s="221" t="s">
        <v>607</v>
      </c>
      <c r="E63" s="215" t="s">
        <v>551</v>
      </c>
      <c r="F63" s="215">
        <v>2</v>
      </c>
      <c r="G63" s="216" t="s">
        <v>6</v>
      </c>
      <c r="H63" s="217">
        <v>64544</v>
      </c>
      <c r="I63" s="217">
        <v>112953</v>
      </c>
      <c r="J63" s="217">
        <v>89189</v>
      </c>
      <c r="K63" s="217">
        <v>156081</v>
      </c>
      <c r="L63" s="217">
        <v>113159</v>
      </c>
      <c r="M63" s="217">
        <v>198029</v>
      </c>
      <c r="N63" s="217">
        <v>147862</v>
      </c>
      <c r="O63" s="217">
        <v>258759</v>
      </c>
      <c r="P63" s="217">
        <v>184340</v>
      </c>
      <c r="Q63" s="217">
        <v>322594</v>
      </c>
      <c r="R63" s="217">
        <v>207556</v>
      </c>
      <c r="S63" s="217">
        <v>363223</v>
      </c>
      <c r="T63" s="217">
        <v>230457</v>
      </c>
      <c r="U63" s="217">
        <v>403299</v>
      </c>
    </row>
    <row r="64" spans="1:21" ht="21.9" customHeight="1" x14ac:dyDescent="0.35">
      <c r="A64" s="220">
        <v>1</v>
      </c>
      <c r="B64" s="214" t="s">
        <v>104</v>
      </c>
      <c r="C64" s="221" t="s">
        <v>111</v>
      </c>
      <c r="D64" s="221" t="s">
        <v>607</v>
      </c>
      <c r="E64" s="215" t="s">
        <v>551</v>
      </c>
      <c r="F64" s="215">
        <v>3</v>
      </c>
      <c r="G64" s="216" t="s">
        <v>5</v>
      </c>
      <c r="H64" s="217">
        <v>77320</v>
      </c>
      <c r="I64" s="217">
        <v>135310</v>
      </c>
      <c r="J64" s="217">
        <v>101916</v>
      </c>
      <c r="K64" s="217">
        <v>178353</v>
      </c>
      <c r="L64" s="217">
        <v>122400</v>
      </c>
      <c r="M64" s="217">
        <v>214200</v>
      </c>
      <c r="N64" s="217">
        <v>148062</v>
      </c>
      <c r="O64" s="217">
        <v>259109</v>
      </c>
      <c r="P64" s="217">
        <v>176004</v>
      </c>
      <c r="Q64" s="217">
        <v>308007</v>
      </c>
      <c r="R64" s="217">
        <v>194046</v>
      </c>
      <c r="S64" s="217">
        <v>339581</v>
      </c>
      <c r="T64" s="217">
        <v>210976</v>
      </c>
      <c r="U64" s="217">
        <v>369208</v>
      </c>
    </row>
    <row r="65" spans="1:21" ht="21.9" customHeight="1" x14ac:dyDescent="0.35">
      <c r="A65" s="220">
        <v>1</v>
      </c>
      <c r="B65" s="214" t="s">
        <v>104</v>
      </c>
      <c r="C65" s="221" t="s">
        <v>111</v>
      </c>
      <c r="D65" s="221" t="s">
        <v>607</v>
      </c>
      <c r="E65" s="215" t="s">
        <v>551</v>
      </c>
      <c r="F65" s="215">
        <v>4</v>
      </c>
      <c r="G65" s="216" t="s">
        <v>4</v>
      </c>
      <c r="H65" s="217">
        <v>75097</v>
      </c>
      <c r="I65" s="217">
        <v>120155</v>
      </c>
      <c r="J65" s="217">
        <v>105135</v>
      </c>
      <c r="K65" s="217">
        <v>168217</v>
      </c>
      <c r="L65" s="217">
        <v>135174</v>
      </c>
      <c r="M65" s="217">
        <v>216278</v>
      </c>
      <c r="N65" s="217">
        <v>180232</v>
      </c>
      <c r="O65" s="217">
        <v>288371</v>
      </c>
      <c r="P65" s="217">
        <v>225290</v>
      </c>
      <c r="Q65" s="217">
        <v>360464</v>
      </c>
      <c r="R65" s="217">
        <v>255329</v>
      </c>
      <c r="S65" s="217">
        <v>408526</v>
      </c>
      <c r="T65" s="217">
        <v>285367</v>
      </c>
      <c r="U65" s="217">
        <v>456588</v>
      </c>
    </row>
    <row r="66" spans="1:21" ht="22.5" customHeight="1" x14ac:dyDescent="0.35">
      <c r="A66" s="220">
        <v>1</v>
      </c>
      <c r="B66" s="214" t="s">
        <v>104</v>
      </c>
      <c r="C66" s="221" t="s">
        <v>111</v>
      </c>
      <c r="D66" s="221" t="s">
        <v>607</v>
      </c>
      <c r="E66" s="215" t="s">
        <v>125</v>
      </c>
      <c r="F66" s="215">
        <v>1</v>
      </c>
      <c r="G66" s="216" t="s">
        <v>63</v>
      </c>
      <c r="H66" s="217">
        <v>86542</v>
      </c>
      <c r="I66" s="217">
        <v>151448</v>
      </c>
      <c r="J66" s="217">
        <v>113890</v>
      </c>
      <c r="K66" s="217">
        <v>199307</v>
      </c>
      <c r="L66" s="217">
        <v>136566</v>
      </c>
      <c r="M66" s="217">
        <v>238990</v>
      </c>
      <c r="N66" s="217">
        <v>164587</v>
      </c>
      <c r="O66" s="217">
        <v>288028</v>
      </c>
      <c r="P66" s="217">
        <v>193951</v>
      </c>
      <c r="Q66" s="217">
        <v>339414</v>
      </c>
      <c r="R66" s="217">
        <v>212038</v>
      </c>
      <c r="S66" s="217">
        <v>371066</v>
      </c>
      <c r="T66" s="217">
        <v>228208</v>
      </c>
      <c r="U66" s="217">
        <v>399364</v>
      </c>
    </row>
    <row r="67" spans="1:21" ht="21.9" customHeight="1" x14ac:dyDescent="0.35">
      <c r="A67" s="220">
        <v>1</v>
      </c>
      <c r="B67" s="214" t="s">
        <v>104</v>
      </c>
      <c r="C67" s="221" t="s">
        <v>111</v>
      </c>
      <c r="D67" s="221" t="s">
        <v>607</v>
      </c>
      <c r="E67" s="215" t="s">
        <v>125</v>
      </c>
      <c r="F67" s="215">
        <v>2</v>
      </c>
      <c r="G67" s="216" t="s">
        <v>6</v>
      </c>
      <c r="H67" s="217">
        <v>68123</v>
      </c>
      <c r="I67" s="217">
        <v>119215</v>
      </c>
      <c r="J67" s="217">
        <v>94105</v>
      </c>
      <c r="K67" s="217">
        <v>164684</v>
      </c>
      <c r="L67" s="217">
        <v>119359</v>
      </c>
      <c r="M67" s="217">
        <v>208878</v>
      </c>
      <c r="N67" s="217">
        <v>155887</v>
      </c>
      <c r="O67" s="217">
        <v>272803</v>
      </c>
      <c r="P67" s="217">
        <v>194332</v>
      </c>
      <c r="Q67" s="217">
        <v>340080</v>
      </c>
      <c r="R67" s="217">
        <v>218771</v>
      </c>
      <c r="S67" s="217">
        <v>382849</v>
      </c>
      <c r="T67" s="217">
        <v>242870</v>
      </c>
      <c r="U67" s="217">
        <v>425022</v>
      </c>
    </row>
    <row r="68" spans="1:21" ht="21.9" customHeight="1" x14ac:dyDescent="0.35">
      <c r="A68" s="220">
        <v>1</v>
      </c>
      <c r="B68" s="214" t="s">
        <v>104</v>
      </c>
      <c r="C68" s="221" t="s">
        <v>111</v>
      </c>
      <c r="D68" s="221" t="s">
        <v>607</v>
      </c>
      <c r="E68" s="215" t="s">
        <v>125</v>
      </c>
      <c r="F68" s="215">
        <v>3</v>
      </c>
      <c r="G68" s="216" t="s">
        <v>5</v>
      </c>
      <c r="H68" s="217">
        <v>81779</v>
      </c>
      <c r="I68" s="217">
        <v>143114</v>
      </c>
      <c r="J68" s="217">
        <v>107863</v>
      </c>
      <c r="K68" s="217">
        <v>188760</v>
      </c>
      <c r="L68" s="217">
        <v>129645</v>
      </c>
      <c r="M68" s="217">
        <v>226879</v>
      </c>
      <c r="N68" s="217">
        <v>157009</v>
      </c>
      <c r="O68" s="217">
        <v>274766</v>
      </c>
      <c r="P68" s="217">
        <v>186708</v>
      </c>
      <c r="Q68" s="217">
        <v>326739</v>
      </c>
      <c r="R68" s="217">
        <v>205887</v>
      </c>
      <c r="S68" s="217">
        <v>360303</v>
      </c>
      <c r="T68" s="217">
        <v>223903</v>
      </c>
      <c r="U68" s="217">
        <v>391830</v>
      </c>
    </row>
    <row r="69" spans="1:21" ht="21.9" customHeight="1" x14ac:dyDescent="0.35">
      <c r="A69" s="220">
        <v>1</v>
      </c>
      <c r="B69" s="214" t="s">
        <v>104</v>
      </c>
      <c r="C69" s="221" t="s">
        <v>111</v>
      </c>
      <c r="D69" s="221" t="s">
        <v>607</v>
      </c>
      <c r="E69" s="215" t="s">
        <v>125</v>
      </c>
      <c r="F69" s="215">
        <v>4</v>
      </c>
      <c r="G69" s="216" t="s">
        <v>4</v>
      </c>
      <c r="H69" s="217">
        <v>79611</v>
      </c>
      <c r="I69" s="217">
        <v>127378</v>
      </c>
      <c r="J69" s="217">
        <v>111456</v>
      </c>
      <c r="K69" s="217">
        <v>178329</v>
      </c>
      <c r="L69" s="217">
        <v>143300</v>
      </c>
      <c r="M69" s="217">
        <v>229280</v>
      </c>
      <c r="N69" s="217">
        <v>191067</v>
      </c>
      <c r="O69" s="217">
        <v>305707</v>
      </c>
      <c r="P69" s="217">
        <v>238834</v>
      </c>
      <c r="Q69" s="217">
        <v>382134</v>
      </c>
      <c r="R69" s="217">
        <v>270678</v>
      </c>
      <c r="S69" s="217">
        <v>433085</v>
      </c>
      <c r="T69" s="217">
        <v>302523</v>
      </c>
      <c r="U69" s="217">
        <v>484037</v>
      </c>
    </row>
    <row r="70" spans="1:21" ht="22.5" customHeight="1" x14ac:dyDescent="0.35">
      <c r="A70" s="220">
        <v>1</v>
      </c>
      <c r="B70" s="214" t="s">
        <v>104</v>
      </c>
      <c r="C70" s="221" t="s">
        <v>111</v>
      </c>
      <c r="D70" s="221" t="s">
        <v>607</v>
      </c>
      <c r="E70" s="215" t="s">
        <v>552</v>
      </c>
      <c r="F70" s="215">
        <v>1</v>
      </c>
      <c r="G70" s="216" t="s">
        <v>63</v>
      </c>
      <c r="H70" s="217">
        <v>77225</v>
      </c>
      <c r="I70" s="217">
        <v>135144</v>
      </c>
      <c r="J70" s="217">
        <v>101709</v>
      </c>
      <c r="K70" s="217">
        <v>177991</v>
      </c>
      <c r="L70" s="217">
        <v>122081</v>
      </c>
      <c r="M70" s="217">
        <v>213641</v>
      </c>
      <c r="N70" s="217">
        <v>147339</v>
      </c>
      <c r="O70" s="217">
        <v>257844</v>
      </c>
      <c r="P70" s="217">
        <v>173673</v>
      </c>
      <c r="Q70" s="217">
        <v>303927</v>
      </c>
      <c r="R70" s="217">
        <v>189879</v>
      </c>
      <c r="S70" s="217">
        <v>332288</v>
      </c>
      <c r="T70" s="217">
        <v>204374</v>
      </c>
      <c r="U70" s="217">
        <v>357654</v>
      </c>
    </row>
    <row r="71" spans="1:21" ht="21.9" customHeight="1" x14ac:dyDescent="0.35">
      <c r="A71" s="220">
        <v>1</v>
      </c>
      <c r="B71" s="214" t="s">
        <v>104</v>
      </c>
      <c r="C71" s="221" t="s">
        <v>111</v>
      </c>
      <c r="D71" s="221" t="s">
        <v>607</v>
      </c>
      <c r="E71" s="215" t="s">
        <v>552</v>
      </c>
      <c r="F71" s="215">
        <v>2</v>
      </c>
      <c r="G71" s="216" t="s">
        <v>6</v>
      </c>
      <c r="H71" s="217">
        <v>60514</v>
      </c>
      <c r="I71" s="217">
        <v>105899</v>
      </c>
      <c r="J71" s="217">
        <v>83558</v>
      </c>
      <c r="K71" s="217">
        <v>146227</v>
      </c>
      <c r="L71" s="217">
        <v>105934</v>
      </c>
      <c r="M71" s="217">
        <v>185385</v>
      </c>
      <c r="N71" s="217">
        <v>138259</v>
      </c>
      <c r="O71" s="217">
        <v>241954</v>
      </c>
      <c r="P71" s="217">
        <v>172341</v>
      </c>
      <c r="Q71" s="217">
        <v>301596</v>
      </c>
      <c r="R71" s="217">
        <v>193971</v>
      </c>
      <c r="S71" s="217">
        <v>339449</v>
      </c>
      <c r="T71" s="217">
        <v>215288</v>
      </c>
      <c r="U71" s="217">
        <v>376755</v>
      </c>
    </row>
    <row r="72" spans="1:21" ht="21.9" customHeight="1" x14ac:dyDescent="0.35">
      <c r="A72" s="220">
        <v>1</v>
      </c>
      <c r="B72" s="214" t="s">
        <v>104</v>
      </c>
      <c r="C72" s="221" t="s">
        <v>111</v>
      </c>
      <c r="D72" s="221" t="s">
        <v>607</v>
      </c>
      <c r="E72" s="215" t="s">
        <v>552</v>
      </c>
      <c r="F72" s="215">
        <v>3</v>
      </c>
      <c r="G72" s="216" t="s">
        <v>5</v>
      </c>
      <c r="H72" s="217">
        <v>72859</v>
      </c>
      <c r="I72" s="217">
        <v>127504</v>
      </c>
      <c r="J72" s="217">
        <v>96184</v>
      </c>
      <c r="K72" s="217">
        <v>168323</v>
      </c>
      <c r="L72" s="217">
        <v>115737</v>
      </c>
      <c r="M72" s="217">
        <v>202540</v>
      </c>
      <c r="N72" s="217">
        <v>140392</v>
      </c>
      <c r="O72" s="217">
        <v>245686</v>
      </c>
      <c r="P72" s="217">
        <v>167034</v>
      </c>
      <c r="Q72" s="217">
        <v>292309</v>
      </c>
      <c r="R72" s="217">
        <v>184241</v>
      </c>
      <c r="S72" s="217">
        <v>322422</v>
      </c>
      <c r="T72" s="217">
        <v>200427</v>
      </c>
      <c r="U72" s="217">
        <v>350748</v>
      </c>
    </row>
    <row r="73" spans="1:21" ht="21.9" customHeight="1" x14ac:dyDescent="0.35">
      <c r="A73" s="220">
        <v>1</v>
      </c>
      <c r="B73" s="214" t="s">
        <v>104</v>
      </c>
      <c r="C73" s="221" t="s">
        <v>111</v>
      </c>
      <c r="D73" s="221" t="s">
        <v>607</v>
      </c>
      <c r="E73" s="215" t="s">
        <v>552</v>
      </c>
      <c r="F73" s="215">
        <v>4</v>
      </c>
      <c r="G73" s="216" t="s">
        <v>4</v>
      </c>
      <c r="H73" s="217">
        <v>71157</v>
      </c>
      <c r="I73" s="217">
        <v>113851</v>
      </c>
      <c r="J73" s="217">
        <v>99620</v>
      </c>
      <c r="K73" s="217">
        <v>159391</v>
      </c>
      <c r="L73" s="217">
        <v>128082</v>
      </c>
      <c r="M73" s="217">
        <v>204932</v>
      </c>
      <c r="N73" s="217">
        <v>170777</v>
      </c>
      <c r="O73" s="217">
        <v>273243</v>
      </c>
      <c r="P73" s="217">
        <v>213471</v>
      </c>
      <c r="Q73" s="217">
        <v>341553</v>
      </c>
      <c r="R73" s="217">
        <v>241933</v>
      </c>
      <c r="S73" s="217">
        <v>387094</v>
      </c>
      <c r="T73" s="217">
        <v>270396</v>
      </c>
      <c r="U73" s="217">
        <v>432634</v>
      </c>
    </row>
    <row r="74" spans="1:21" ht="22.5" customHeight="1" x14ac:dyDescent="0.35">
      <c r="A74" s="220">
        <v>1</v>
      </c>
      <c r="B74" s="214" t="s">
        <v>104</v>
      </c>
      <c r="C74" s="221" t="s">
        <v>111</v>
      </c>
      <c r="D74" s="221" t="s">
        <v>607</v>
      </c>
      <c r="E74" s="215" t="s">
        <v>553</v>
      </c>
      <c r="F74" s="215">
        <v>1</v>
      </c>
      <c r="G74" s="216" t="s">
        <v>63</v>
      </c>
      <c r="H74" s="217">
        <v>84792</v>
      </c>
      <c r="I74" s="217">
        <v>148387</v>
      </c>
      <c r="J74" s="217">
        <v>111623</v>
      </c>
      <c r="K74" s="217">
        <v>195341</v>
      </c>
      <c r="L74" s="217">
        <v>133903</v>
      </c>
      <c r="M74" s="217">
        <v>234330</v>
      </c>
      <c r="N74" s="217">
        <v>161472</v>
      </c>
      <c r="O74" s="217">
        <v>282576</v>
      </c>
      <c r="P74" s="217">
        <v>190301</v>
      </c>
      <c r="Q74" s="217">
        <v>333026</v>
      </c>
      <c r="R74" s="217">
        <v>208052</v>
      </c>
      <c r="S74" s="217">
        <v>364091</v>
      </c>
      <c r="T74" s="217">
        <v>223925</v>
      </c>
      <c r="U74" s="217">
        <v>391869</v>
      </c>
    </row>
    <row r="75" spans="1:21" ht="21.9" customHeight="1" x14ac:dyDescent="0.35">
      <c r="A75" s="220">
        <v>1</v>
      </c>
      <c r="B75" s="214" t="s">
        <v>104</v>
      </c>
      <c r="C75" s="221" t="s">
        <v>111</v>
      </c>
      <c r="D75" s="221" t="s">
        <v>607</v>
      </c>
      <c r="E75" s="215" t="s">
        <v>553</v>
      </c>
      <c r="F75" s="215">
        <v>2</v>
      </c>
      <c r="G75" s="216" t="s">
        <v>6</v>
      </c>
      <c r="H75" s="217">
        <v>66622</v>
      </c>
      <c r="I75" s="217">
        <v>116588</v>
      </c>
      <c r="J75" s="217">
        <v>92015</v>
      </c>
      <c r="K75" s="217">
        <v>161027</v>
      </c>
      <c r="L75" s="217">
        <v>116687</v>
      </c>
      <c r="M75" s="217">
        <v>204202</v>
      </c>
      <c r="N75" s="217">
        <v>152355</v>
      </c>
      <c r="O75" s="217">
        <v>266621</v>
      </c>
      <c r="P75" s="217">
        <v>189921</v>
      </c>
      <c r="Q75" s="217">
        <v>332361</v>
      </c>
      <c r="R75" s="217">
        <v>213786</v>
      </c>
      <c r="S75" s="217">
        <v>374125</v>
      </c>
      <c r="T75" s="217">
        <v>237313</v>
      </c>
      <c r="U75" s="217">
        <v>415298</v>
      </c>
    </row>
    <row r="76" spans="1:21" ht="21.9" customHeight="1" x14ac:dyDescent="0.35">
      <c r="A76" s="220">
        <v>1</v>
      </c>
      <c r="B76" s="214" t="s">
        <v>104</v>
      </c>
      <c r="C76" s="221" t="s">
        <v>111</v>
      </c>
      <c r="D76" s="221" t="s">
        <v>607</v>
      </c>
      <c r="E76" s="215" t="s">
        <v>553</v>
      </c>
      <c r="F76" s="215">
        <v>3</v>
      </c>
      <c r="G76" s="216" t="s">
        <v>5</v>
      </c>
      <c r="H76" s="217">
        <v>80074</v>
      </c>
      <c r="I76" s="217">
        <v>140129</v>
      </c>
      <c r="J76" s="217">
        <v>105652</v>
      </c>
      <c r="K76" s="217">
        <v>184891</v>
      </c>
      <c r="L76" s="217">
        <v>127046</v>
      </c>
      <c r="M76" s="217">
        <v>222331</v>
      </c>
      <c r="N76" s="217">
        <v>153964</v>
      </c>
      <c r="O76" s="217">
        <v>269436</v>
      </c>
      <c r="P76" s="217">
        <v>183125</v>
      </c>
      <c r="Q76" s="217">
        <v>320469</v>
      </c>
      <c r="R76" s="217">
        <v>201959</v>
      </c>
      <c r="S76" s="217">
        <v>353428</v>
      </c>
      <c r="T76" s="217">
        <v>219660</v>
      </c>
      <c r="U76" s="217">
        <v>384404</v>
      </c>
    </row>
    <row r="77" spans="1:21" ht="21.9" customHeight="1" x14ac:dyDescent="0.35">
      <c r="A77" s="220">
        <v>1</v>
      </c>
      <c r="B77" s="214" t="s">
        <v>104</v>
      </c>
      <c r="C77" s="221" t="s">
        <v>111</v>
      </c>
      <c r="D77" s="221" t="s">
        <v>607</v>
      </c>
      <c r="E77" s="215" t="s">
        <v>553</v>
      </c>
      <c r="F77" s="215">
        <v>4</v>
      </c>
      <c r="G77" s="216" t="s">
        <v>4</v>
      </c>
      <c r="H77" s="217">
        <v>78054</v>
      </c>
      <c r="I77" s="217">
        <v>124887</v>
      </c>
      <c r="J77" s="217">
        <v>109276</v>
      </c>
      <c r="K77" s="217">
        <v>174841</v>
      </c>
      <c r="L77" s="217">
        <v>140498</v>
      </c>
      <c r="M77" s="217">
        <v>224796</v>
      </c>
      <c r="N77" s="217">
        <v>187330</v>
      </c>
      <c r="O77" s="217">
        <v>299728</v>
      </c>
      <c r="P77" s="217">
        <v>234163</v>
      </c>
      <c r="Q77" s="217">
        <v>374660</v>
      </c>
      <c r="R77" s="217">
        <v>265384</v>
      </c>
      <c r="S77" s="217">
        <v>424615</v>
      </c>
      <c r="T77" s="217">
        <v>296606</v>
      </c>
      <c r="U77" s="217">
        <v>474569</v>
      </c>
    </row>
    <row r="78" spans="1:21" ht="22.5" customHeight="1" x14ac:dyDescent="0.35">
      <c r="A78" s="220">
        <v>1</v>
      </c>
      <c r="B78" s="214" t="s">
        <v>104</v>
      </c>
      <c r="C78" s="221" t="s">
        <v>111</v>
      </c>
      <c r="D78" s="221" t="s">
        <v>607</v>
      </c>
      <c r="E78" s="215" t="s">
        <v>554</v>
      </c>
      <c r="F78" s="215">
        <v>1</v>
      </c>
      <c r="G78" s="216" t="s">
        <v>63</v>
      </c>
      <c r="H78" s="217">
        <v>88511</v>
      </c>
      <c r="I78" s="217">
        <v>154894</v>
      </c>
      <c r="J78" s="217">
        <v>116681</v>
      </c>
      <c r="K78" s="217">
        <v>204191</v>
      </c>
      <c r="L78" s="217">
        <v>140213</v>
      </c>
      <c r="M78" s="217">
        <v>245373</v>
      </c>
      <c r="N78" s="217">
        <v>169504</v>
      </c>
      <c r="O78" s="217">
        <v>296631</v>
      </c>
      <c r="P78" s="217">
        <v>199862</v>
      </c>
      <c r="Q78" s="217">
        <v>349758</v>
      </c>
      <c r="R78" s="217">
        <v>218526</v>
      </c>
      <c r="S78" s="217">
        <v>382421</v>
      </c>
      <c r="T78" s="217">
        <v>235227</v>
      </c>
      <c r="U78" s="217">
        <v>411648</v>
      </c>
    </row>
    <row r="79" spans="1:21" ht="21.9" customHeight="1" x14ac:dyDescent="0.35">
      <c r="A79" s="220">
        <v>1</v>
      </c>
      <c r="B79" s="214" t="s">
        <v>104</v>
      </c>
      <c r="C79" s="221" t="s">
        <v>111</v>
      </c>
      <c r="D79" s="221" t="s">
        <v>607</v>
      </c>
      <c r="E79" s="215" t="s">
        <v>554</v>
      </c>
      <c r="F79" s="215">
        <v>2</v>
      </c>
      <c r="G79" s="216" t="s">
        <v>6</v>
      </c>
      <c r="H79" s="217">
        <v>68987</v>
      </c>
      <c r="I79" s="217">
        <v>120727</v>
      </c>
      <c r="J79" s="217">
        <v>95209</v>
      </c>
      <c r="K79" s="217">
        <v>166616</v>
      </c>
      <c r="L79" s="217">
        <v>120642</v>
      </c>
      <c r="M79" s="217">
        <v>211124</v>
      </c>
      <c r="N79" s="217">
        <v>157327</v>
      </c>
      <c r="O79" s="217">
        <v>275322</v>
      </c>
      <c r="P79" s="217">
        <v>196087</v>
      </c>
      <c r="Q79" s="217">
        <v>343153</v>
      </c>
      <c r="R79" s="217">
        <v>220638</v>
      </c>
      <c r="S79" s="217">
        <v>386117</v>
      </c>
      <c r="T79" s="217">
        <v>244820</v>
      </c>
      <c r="U79" s="217">
        <v>428435</v>
      </c>
    </row>
    <row r="80" spans="1:21" ht="21.9" customHeight="1" x14ac:dyDescent="0.35">
      <c r="A80" s="220">
        <v>1</v>
      </c>
      <c r="B80" s="214" t="s">
        <v>104</v>
      </c>
      <c r="C80" s="221" t="s">
        <v>111</v>
      </c>
      <c r="D80" s="221" t="s">
        <v>607</v>
      </c>
      <c r="E80" s="215" t="s">
        <v>554</v>
      </c>
      <c r="F80" s="215">
        <v>3</v>
      </c>
      <c r="G80" s="216" t="s">
        <v>5</v>
      </c>
      <c r="H80" s="217">
        <v>83351</v>
      </c>
      <c r="I80" s="217">
        <v>145865</v>
      </c>
      <c r="J80" s="217">
        <v>110151</v>
      </c>
      <c r="K80" s="217">
        <v>192765</v>
      </c>
      <c r="L80" s="217">
        <v>132716</v>
      </c>
      <c r="M80" s="217">
        <v>232253</v>
      </c>
      <c r="N80" s="217">
        <v>161293</v>
      </c>
      <c r="O80" s="217">
        <v>282263</v>
      </c>
      <c r="P80" s="217">
        <v>192016</v>
      </c>
      <c r="Q80" s="217">
        <v>336027</v>
      </c>
      <c r="R80" s="217">
        <v>211864</v>
      </c>
      <c r="S80" s="217">
        <v>370761</v>
      </c>
      <c r="T80" s="217">
        <v>230563</v>
      </c>
      <c r="U80" s="217">
        <v>403486</v>
      </c>
    </row>
    <row r="81" spans="1:21" ht="21.9" customHeight="1" x14ac:dyDescent="0.35">
      <c r="A81" s="220">
        <v>1</v>
      </c>
      <c r="B81" s="214" t="s">
        <v>104</v>
      </c>
      <c r="C81" s="221" t="s">
        <v>111</v>
      </c>
      <c r="D81" s="221" t="s">
        <v>607</v>
      </c>
      <c r="E81" s="215" t="s">
        <v>554</v>
      </c>
      <c r="F81" s="215">
        <v>4</v>
      </c>
      <c r="G81" s="216" t="s">
        <v>4</v>
      </c>
      <c r="H81" s="217">
        <v>81712</v>
      </c>
      <c r="I81" s="217">
        <v>130739</v>
      </c>
      <c r="J81" s="217">
        <v>114397</v>
      </c>
      <c r="K81" s="217">
        <v>183035</v>
      </c>
      <c r="L81" s="217">
        <v>147081</v>
      </c>
      <c r="M81" s="217">
        <v>235330</v>
      </c>
      <c r="N81" s="217">
        <v>196108</v>
      </c>
      <c r="O81" s="217">
        <v>313774</v>
      </c>
      <c r="P81" s="217">
        <v>245136</v>
      </c>
      <c r="Q81" s="217">
        <v>392217</v>
      </c>
      <c r="R81" s="217">
        <v>277820</v>
      </c>
      <c r="S81" s="217">
        <v>444513</v>
      </c>
      <c r="T81" s="217">
        <v>310505</v>
      </c>
      <c r="U81" s="217">
        <v>496808</v>
      </c>
    </row>
    <row r="82" spans="1:21" ht="22.5" customHeight="1" x14ac:dyDescent="0.35">
      <c r="A82" s="220">
        <v>1</v>
      </c>
      <c r="B82" s="214" t="s">
        <v>104</v>
      </c>
      <c r="C82" s="221" t="s">
        <v>111</v>
      </c>
      <c r="D82" s="221" t="s">
        <v>607</v>
      </c>
      <c r="E82" s="215" t="s">
        <v>555</v>
      </c>
      <c r="F82" s="215">
        <v>1</v>
      </c>
      <c r="G82" s="216" t="s">
        <v>63</v>
      </c>
      <c r="H82" s="217">
        <v>83961</v>
      </c>
      <c r="I82" s="217">
        <v>146932</v>
      </c>
      <c r="J82" s="217">
        <v>110531</v>
      </c>
      <c r="K82" s="217">
        <v>193429</v>
      </c>
      <c r="L82" s="217">
        <v>132594</v>
      </c>
      <c r="M82" s="217">
        <v>232040</v>
      </c>
      <c r="N82" s="217">
        <v>159898</v>
      </c>
      <c r="O82" s="217">
        <v>279822</v>
      </c>
      <c r="P82" s="217">
        <v>188447</v>
      </c>
      <c r="Q82" s="217">
        <v>329782</v>
      </c>
      <c r="R82" s="217">
        <v>206025</v>
      </c>
      <c r="S82" s="217">
        <v>360544</v>
      </c>
      <c r="T82" s="217">
        <v>221744</v>
      </c>
      <c r="U82" s="217">
        <v>388052</v>
      </c>
    </row>
    <row r="83" spans="1:21" ht="21.9" customHeight="1" x14ac:dyDescent="0.35">
      <c r="A83" s="220">
        <v>1</v>
      </c>
      <c r="B83" s="214" t="s">
        <v>104</v>
      </c>
      <c r="C83" s="221" t="s">
        <v>111</v>
      </c>
      <c r="D83" s="221" t="s">
        <v>607</v>
      </c>
      <c r="E83" s="215" t="s">
        <v>555</v>
      </c>
      <c r="F83" s="215">
        <v>2</v>
      </c>
      <c r="G83" s="216" t="s">
        <v>6</v>
      </c>
      <c r="H83" s="217">
        <v>65964</v>
      </c>
      <c r="I83" s="217">
        <v>115436</v>
      </c>
      <c r="J83" s="217">
        <v>91106</v>
      </c>
      <c r="K83" s="217">
        <v>159435</v>
      </c>
      <c r="L83" s="217">
        <v>115532</v>
      </c>
      <c r="M83" s="217">
        <v>202182</v>
      </c>
      <c r="N83" s="217">
        <v>150846</v>
      </c>
      <c r="O83" s="217">
        <v>263980</v>
      </c>
      <c r="P83" s="217">
        <v>188039</v>
      </c>
      <c r="Q83" s="217">
        <v>329069</v>
      </c>
      <c r="R83" s="217">
        <v>211667</v>
      </c>
      <c r="S83" s="217">
        <v>370418</v>
      </c>
      <c r="T83" s="217">
        <v>234961</v>
      </c>
      <c r="U83" s="217">
        <v>411181</v>
      </c>
    </row>
    <row r="84" spans="1:21" ht="21.9" customHeight="1" x14ac:dyDescent="0.35">
      <c r="A84" s="220">
        <v>1</v>
      </c>
      <c r="B84" s="214" t="s">
        <v>104</v>
      </c>
      <c r="C84" s="221" t="s">
        <v>111</v>
      </c>
      <c r="D84" s="221" t="s">
        <v>607</v>
      </c>
      <c r="E84" s="215" t="s">
        <v>555</v>
      </c>
      <c r="F84" s="215">
        <v>3</v>
      </c>
      <c r="G84" s="216" t="s">
        <v>5</v>
      </c>
      <c r="H84" s="217">
        <v>79287</v>
      </c>
      <c r="I84" s="217">
        <v>138752</v>
      </c>
      <c r="J84" s="217">
        <v>104615</v>
      </c>
      <c r="K84" s="217">
        <v>183077</v>
      </c>
      <c r="L84" s="217">
        <v>125802</v>
      </c>
      <c r="M84" s="217">
        <v>220154</v>
      </c>
      <c r="N84" s="217">
        <v>152460</v>
      </c>
      <c r="O84" s="217">
        <v>266805</v>
      </c>
      <c r="P84" s="217">
        <v>181338</v>
      </c>
      <c r="Q84" s="217">
        <v>317342</v>
      </c>
      <c r="R84" s="217">
        <v>199989</v>
      </c>
      <c r="S84" s="217">
        <v>349981</v>
      </c>
      <c r="T84" s="217">
        <v>217518</v>
      </c>
      <c r="U84" s="217">
        <v>380657</v>
      </c>
    </row>
    <row r="85" spans="1:21" ht="21.9" customHeight="1" x14ac:dyDescent="0.35">
      <c r="A85" s="220">
        <v>1</v>
      </c>
      <c r="B85" s="214" t="s">
        <v>104</v>
      </c>
      <c r="C85" s="221" t="s">
        <v>111</v>
      </c>
      <c r="D85" s="221" t="s">
        <v>607</v>
      </c>
      <c r="E85" s="215" t="s">
        <v>555</v>
      </c>
      <c r="F85" s="215">
        <v>4</v>
      </c>
      <c r="G85" s="216" t="s">
        <v>4</v>
      </c>
      <c r="H85" s="217">
        <v>77291</v>
      </c>
      <c r="I85" s="217">
        <v>123666</v>
      </c>
      <c r="J85" s="217">
        <v>108208</v>
      </c>
      <c r="K85" s="217">
        <v>173132</v>
      </c>
      <c r="L85" s="217">
        <v>139124</v>
      </c>
      <c r="M85" s="217">
        <v>222599</v>
      </c>
      <c r="N85" s="217">
        <v>185499</v>
      </c>
      <c r="O85" s="217">
        <v>296799</v>
      </c>
      <c r="P85" s="217">
        <v>231874</v>
      </c>
      <c r="Q85" s="217">
        <v>370998</v>
      </c>
      <c r="R85" s="217">
        <v>262790</v>
      </c>
      <c r="S85" s="217">
        <v>420465</v>
      </c>
      <c r="T85" s="217">
        <v>293707</v>
      </c>
      <c r="U85" s="217">
        <v>469931</v>
      </c>
    </row>
    <row r="86" spans="1:21" ht="22.5" customHeight="1" x14ac:dyDescent="0.35">
      <c r="A86" s="220">
        <v>1</v>
      </c>
      <c r="B86" s="214" t="s">
        <v>104</v>
      </c>
      <c r="C86" s="221" t="s">
        <v>608</v>
      </c>
      <c r="D86" s="221" t="s">
        <v>609</v>
      </c>
      <c r="E86" s="215" t="s">
        <v>556</v>
      </c>
      <c r="F86" s="215">
        <v>1</v>
      </c>
      <c r="G86" s="216" t="s">
        <v>63</v>
      </c>
      <c r="H86" s="217">
        <v>94765</v>
      </c>
      <c r="I86" s="217">
        <v>165839</v>
      </c>
      <c r="J86" s="217">
        <v>124734</v>
      </c>
      <c r="K86" s="217">
        <v>218285</v>
      </c>
      <c r="L86" s="217">
        <v>149603</v>
      </c>
      <c r="M86" s="217">
        <v>261806</v>
      </c>
      <c r="N86" s="217">
        <v>180359</v>
      </c>
      <c r="O86" s="217">
        <v>315628</v>
      </c>
      <c r="P86" s="217">
        <v>212549</v>
      </c>
      <c r="Q86" s="217">
        <v>371961</v>
      </c>
      <c r="R86" s="217">
        <v>232373</v>
      </c>
      <c r="S86" s="217">
        <v>406654</v>
      </c>
      <c r="T86" s="217">
        <v>250099</v>
      </c>
      <c r="U86" s="217">
        <v>437673</v>
      </c>
    </row>
    <row r="87" spans="1:21" ht="21.9" customHeight="1" x14ac:dyDescent="0.35">
      <c r="A87" s="220">
        <v>1</v>
      </c>
      <c r="B87" s="214" t="s">
        <v>104</v>
      </c>
      <c r="C87" s="221" t="s">
        <v>608</v>
      </c>
      <c r="D87" s="221" t="s">
        <v>609</v>
      </c>
      <c r="E87" s="215" t="s">
        <v>556</v>
      </c>
      <c r="F87" s="215">
        <v>2</v>
      </c>
      <c r="G87" s="216" t="s">
        <v>6</v>
      </c>
      <c r="H87" s="217">
        <v>74519</v>
      </c>
      <c r="I87" s="217">
        <v>130408</v>
      </c>
      <c r="J87" s="217">
        <v>102930</v>
      </c>
      <c r="K87" s="217">
        <v>180128</v>
      </c>
      <c r="L87" s="217">
        <v>130539</v>
      </c>
      <c r="M87" s="217">
        <v>228443</v>
      </c>
      <c r="N87" s="217">
        <v>170462</v>
      </c>
      <c r="O87" s="217">
        <v>298309</v>
      </c>
      <c r="P87" s="217">
        <v>212497</v>
      </c>
      <c r="Q87" s="217">
        <v>371870</v>
      </c>
      <c r="R87" s="217">
        <v>239209</v>
      </c>
      <c r="S87" s="217">
        <v>418615</v>
      </c>
      <c r="T87" s="217">
        <v>265545</v>
      </c>
      <c r="U87" s="217">
        <v>464704</v>
      </c>
    </row>
    <row r="88" spans="1:21" ht="21.9" customHeight="1" x14ac:dyDescent="0.35">
      <c r="A88" s="220">
        <v>1</v>
      </c>
      <c r="B88" s="214" t="s">
        <v>104</v>
      </c>
      <c r="C88" s="221" t="s">
        <v>608</v>
      </c>
      <c r="D88" s="221" t="s">
        <v>609</v>
      </c>
      <c r="E88" s="215" t="s">
        <v>556</v>
      </c>
      <c r="F88" s="215">
        <v>3</v>
      </c>
      <c r="G88" s="216" t="s">
        <v>5</v>
      </c>
      <c r="H88" s="217">
        <v>89517</v>
      </c>
      <c r="I88" s="217">
        <v>156656</v>
      </c>
      <c r="J88" s="217">
        <v>118093</v>
      </c>
      <c r="K88" s="217">
        <v>206663</v>
      </c>
      <c r="L88" s="217">
        <v>141978</v>
      </c>
      <c r="M88" s="217">
        <v>248462</v>
      </c>
      <c r="N88" s="217">
        <v>172009</v>
      </c>
      <c r="O88" s="217">
        <v>301015</v>
      </c>
      <c r="P88" s="217">
        <v>204569</v>
      </c>
      <c r="Q88" s="217">
        <v>357996</v>
      </c>
      <c r="R88" s="217">
        <v>225597</v>
      </c>
      <c r="S88" s="217">
        <v>394795</v>
      </c>
      <c r="T88" s="217">
        <v>245355</v>
      </c>
      <c r="U88" s="217">
        <v>429371</v>
      </c>
    </row>
    <row r="89" spans="1:21" ht="21.9" customHeight="1" x14ac:dyDescent="0.35">
      <c r="A89" s="220">
        <v>1</v>
      </c>
      <c r="B89" s="214" t="s">
        <v>104</v>
      </c>
      <c r="C89" s="221" t="s">
        <v>608</v>
      </c>
      <c r="D89" s="221" t="s">
        <v>609</v>
      </c>
      <c r="E89" s="215" t="s">
        <v>556</v>
      </c>
      <c r="F89" s="215">
        <v>4</v>
      </c>
      <c r="G89" s="216" t="s">
        <v>4</v>
      </c>
      <c r="H89" s="217">
        <v>87209</v>
      </c>
      <c r="I89" s="217">
        <v>139534</v>
      </c>
      <c r="J89" s="217">
        <v>122092</v>
      </c>
      <c r="K89" s="217">
        <v>195348</v>
      </c>
      <c r="L89" s="217">
        <v>156976</v>
      </c>
      <c r="M89" s="217">
        <v>251161</v>
      </c>
      <c r="N89" s="217">
        <v>209301</v>
      </c>
      <c r="O89" s="217">
        <v>334882</v>
      </c>
      <c r="P89" s="217">
        <v>261626</v>
      </c>
      <c r="Q89" s="217">
        <v>418602</v>
      </c>
      <c r="R89" s="217">
        <v>296510</v>
      </c>
      <c r="S89" s="217">
        <v>474416</v>
      </c>
      <c r="T89" s="217">
        <v>331393</v>
      </c>
      <c r="U89" s="217">
        <v>530229</v>
      </c>
    </row>
    <row r="90" spans="1:21" ht="22.5" customHeight="1" x14ac:dyDescent="0.35">
      <c r="A90" s="220">
        <v>1</v>
      </c>
      <c r="B90" s="214" t="s">
        <v>104</v>
      </c>
      <c r="C90" s="221" t="s">
        <v>112</v>
      </c>
      <c r="D90" s="221" t="s">
        <v>610</v>
      </c>
      <c r="E90" s="215" t="s">
        <v>557</v>
      </c>
      <c r="F90" s="215">
        <v>1</v>
      </c>
      <c r="G90" s="216" t="s">
        <v>63</v>
      </c>
      <c r="H90" s="217">
        <v>84311</v>
      </c>
      <c r="I90" s="217">
        <v>147544</v>
      </c>
      <c r="J90" s="217">
        <v>110855</v>
      </c>
      <c r="K90" s="217">
        <v>193997</v>
      </c>
      <c r="L90" s="217">
        <v>132779</v>
      </c>
      <c r="M90" s="217">
        <v>232364</v>
      </c>
      <c r="N90" s="217">
        <v>159769</v>
      </c>
      <c r="O90" s="217">
        <v>279595</v>
      </c>
      <c r="P90" s="217">
        <v>188214</v>
      </c>
      <c r="Q90" s="217">
        <v>329375</v>
      </c>
      <c r="R90" s="217">
        <v>205753</v>
      </c>
      <c r="S90" s="217">
        <v>360068</v>
      </c>
      <c r="T90" s="217">
        <v>221427</v>
      </c>
      <c r="U90" s="217">
        <v>387497</v>
      </c>
    </row>
    <row r="91" spans="1:21" ht="21.9" customHeight="1" x14ac:dyDescent="0.35">
      <c r="A91" s="220">
        <v>1</v>
      </c>
      <c r="B91" s="214" t="s">
        <v>104</v>
      </c>
      <c r="C91" s="221" t="s">
        <v>112</v>
      </c>
      <c r="D91" s="221" t="s">
        <v>610</v>
      </c>
      <c r="E91" s="215" t="s">
        <v>557</v>
      </c>
      <c r="F91" s="215">
        <v>2</v>
      </c>
      <c r="G91" s="216" t="s">
        <v>6</v>
      </c>
      <c r="H91" s="217">
        <v>66704</v>
      </c>
      <c r="I91" s="217">
        <v>116732</v>
      </c>
      <c r="J91" s="217">
        <v>92189</v>
      </c>
      <c r="K91" s="217">
        <v>161330</v>
      </c>
      <c r="L91" s="217">
        <v>116986</v>
      </c>
      <c r="M91" s="217">
        <v>204725</v>
      </c>
      <c r="N91" s="217">
        <v>152904</v>
      </c>
      <c r="O91" s="217">
        <v>267582</v>
      </c>
      <c r="P91" s="217">
        <v>190632</v>
      </c>
      <c r="Q91" s="217">
        <v>333606</v>
      </c>
      <c r="R91" s="217">
        <v>214660</v>
      </c>
      <c r="S91" s="217">
        <v>375655</v>
      </c>
      <c r="T91" s="217">
        <v>238366</v>
      </c>
      <c r="U91" s="217">
        <v>417140</v>
      </c>
    </row>
    <row r="92" spans="1:21" ht="21.9" customHeight="1" x14ac:dyDescent="0.35">
      <c r="A92" s="220">
        <v>1</v>
      </c>
      <c r="B92" s="214" t="s">
        <v>104</v>
      </c>
      <c r="C92" s="221" t="s">
        <v>112</v>
      </c>
      <c r="D92" s="221" t="s">
        <v>610</v>
      </c>
      <c r="E92" s="215" t="s">
        <v>557</v>
      </c>
      <c r="F92" s="215">
        <v>3</v>
      </c>
      <c r="G92" s="216" t="s">
        <v>5</v>
      </c>
      <c r="H92" s="217">
        <v>79813</v>
      </c>
      <c r="I92" s="217">
        <v>139672</v>
      </c>
      <c r="J92" s="217">
        <v>105163</v>
      </c>
      <c r="K92" s="217">
        <v>184036</v>
      </c>
      <c r="L92" s="217">
        <v>126243</v>
      </c>
      <c r="M92" s="217">
        <v>220926</v>
      </c>
      <c r="N92" s="217">
        <v>152611</v>
      </c>
      <c r="O92" s="217">
        <v>267069</v>
      </c>
      <c r="P92" s="217">
        <v>181374</v>
      </c>
      <c r="Q92" s="217">
        <v>317405</v>
      </c>
      <c r="R92" s="217">
        <v>199945</v>
      </c>
      <c r="S92" s="217">
        <v>349903</v>
      </c>
      <c r="T92" s="217">
        <v>217360</v>
      </c>
      <c r="U92" s="217">
        <v>380381</v>
      </c>
    </row>
    <row r="93" spans="1:21" ht="21.9" customHeight="1" x14ac:dyDescent="0.35">
      <c r="A93" s="220">
        <v>1</v>
      </c>
      <c r="B93" s="214" t="s">
        <v>104</v>
      </c>
      <c r="C93" s="221" t="s">
        <v>112</v>
      </c>
      <c r="D93" s="221" t="s">
        <v>610</v>
      </c>
      <c r="E93" s="215" t="s">
        <v>557</v>
      </c>
      <c r="F93" s="215">
        <v>4</v>
      </c>
      <c r="G93" s="216" t="s">
        <v>4</v>
      </c>
      <c r="H93" s="217">
        <v>77417</v>
      </c>
      <c r="I93" s="217">
        <v>123867</v>
      </c>
      <c r="J93" s="217">
        <v>108383</v>
      </c>
      <c r="K93" s="217">
        <v>173413</v>
      </c>
      <c r="L93" s="217">
        <v>139350</v>
      </c>
      <c r="M93" s="217">
        <v>222960</v>
      </c>
      <c r="N93" s="217">
        <v>185800</v>
      </c>
      <c r="O93" s="217">
        <v>297280</v>
      </c>
      <c r="P93" s="217">
        <v>232250</v>
      </c>
      <c r="Q93" s="217">
        <v>371600</v>
      </c>
      <c r="R93" s="217">
        <v>263217</v>
      </c>
      <c r="S93" s="217">
        <v>421147</v>
      </c>
      <c r="T93" s="217">
        <v>294183</v>
      </c>
      <c r="U93" s="217">
        <v>470693</v>
      </c>
    </row>
    <row r="94" spans="1:21" ht="22.5" customHeight="1" x14ac:dyDescent="0.35">
      <c r="A94" s="220">
        <v>1</v>
      </c>
      <c r="B94" s="214" t="s">
        <v>104</v>
      </c>
      <c r="C94" s="221" t="s">
        <v>112</v>
      </c>
      <c r="D94" s="221" t="s">
        <v>610</v>
      </c>
      <c r="E94" s="215" t="s">
        <v>558</v>
      </c>
      <c r="F94" s="215">
        <v>1</v>
      </c>
      <c r="G94" s="216" t="s">
        <v>63</v>
      </c>
      <c r="H94" s="217">
        <v>82015</v>
      </c>
      <c r="I94" s="217">
        <v>143526</v>
      </c>
      <c r="J94" s="217">
        <v>107921</v>
      </c>
      <c r="K94" s="217">
        <v>188862</v>
      </c>
      <c r="L94" s="217">
        <v>129393</v>
      </c>
      <c r="M94" s="217">
        <v>226437</v>
      </c>
      <c r="N94" s="217">
        <v>155915</v>
      </c>
      <c r="O94" s="217">
        <v>272851</v>
      </c>
      <c r="P94" s="217">
        <v>183724</v>
      </c>
      <c r="Q94" s="217">
        <v>321518</v>
      </c>
      <c r="R94" s="217">
        <v>200856</v>
      </c>
      <c r="S94" s="217">
        <v>351498</v>
      </c>
      <c r="T94" s="217">
        <v>216172</v>
      </c>
      <c r="U94" s="217">
        <v>378301</v>
      </c>
    </row>
    <row r="95" spans="1:21" ht="21.9" customHeight="1" x14ac:dyDescent="0.35">
      <c r="A95" s="220">
        <v>1</v>
      </c>
      <c r="B95" s="214" t="s">
        <v>104</v>
      </c>
      <c r="C95" s="221" t="s">
        <v>112</v>
      </c>
      <c r="D95" s="221" t="s">
        <v>610</v>
      </c>
      <c r="E95" s="215" t="s">
        <v>558</v>
      </c>
      <c r="F95" s="215">
        <v>2</v>
      </c>
      <c r="G95" s="216" t="s">
        <v>6</v>
      </c>
      <c r="H95" s="217">
        <v>64596</v>
      </c>
      <c r="I95" s="217">
        <v>113043</v>
      </c>
      <c r="J95" s="217">
        <v>89238</v>
      </c>
      <c r="K95" s="217">
        <v>156166</v>
      </c>
      <c r="L95" s="217">
        <v>113191</v>
      </c>
      <c r="M95" s="217">
        <v>198085</v>
      </c>
      <c r="N95" s="217">
        <v>147845</v>
      </c>
      <c r="O95" s="217">
        <v>258729</v>
      </c>
      <c r="P95" s="217">
        <v>184308</v>
      </c>
      <c r="Q95" s="217">
        <v>322539</v>
      </c>
      <c r="R95" s="217">
        <v>207493</v>
      </c>
      <c r="S95" s="217">
        <v>363113</v>
      </c>
      <c r="T95" s="217">
        <v>230356</v>
      </c>
      <c r="U95" s="217">
        <v>403123</v>
      </c>
    </row>
    <row r="96" spans="1:21" ht="21.9" customHeight="1" x14ac:dyDescent="0.35">
      <c r="A96" s="220">
        <v>1</v>
      </c>
      <c r="B96" s="214" t="s">
        <v>104</v>
      </c>
      <c r="C96" s="221" t="s">
        <v>112</v>
      </c>
      <c r="D96" s="221" t="s">
        <v>610</v>
      </c>
      <c r="E96" s="215" t="s">
        <v>558</v>
      </c>
      <c r="F96" s="215">
        <v>3</v>
      </c>
      <c r="G96" s="216" t="s">
        <v>5</v>
      </c>
      <c r="H96" s="217">
        <v>77517</v>
      </c>
      <c r="I96" s="217">
        <v>135654</v>
      </c>
      <c r="J96" s="217">
        <v>102229</v>
      </c>
      <c r="K96" s="217">
        <v>178901</v>
      </c>
      <c r="L96" s="217">
        <v>122857</v>
      </c>
      <c r="M96" s="217">
        <v>214999</v>
      </c>
      <c r="N96" s="217">
        <v>148757</v>
      </c>
      <c r="O96" s="217">
        <v>260325</v>
      </c>
      <c r="P96" s="217">
        <v>176884</v>
      </c>
      <c r="Q96" s="217">
        <v>309548</v>
      </c>
      <c r="R96" s="217">
        <v>195048</v>
      </c>
      <c r="S96" s="217">
        <v>341334</v>
      </c>
      <c r="T96" s="217">
        <v>212106</v>
      </c>
      <c r="U96" s="217">
        <v>371185</v>
      </c>
    </row>
    <row r="97" spans="1:21" ht="21.9" customHeight="1" x14ac:dyDescent="0.35">
      <c r="A97" s="220">
        <v>1</v>
      </c>
      <c r="B97" s="214" t="s">
        <v>104</v>
      </c>
      <c r="C97" s="221" t="s">
        <v>112</v>
      </c>
      <c r="D97" s="221" t="s">
        <v>610</v>
      </c>
      <c r="E97" s="215" t="s">
        <v>558</v>
      </c>
      <c r="F97" s="215">
        <v>4</v>
      </c>
      <c r="G97" s="216" t="s">
        <v>4</v>
      </c>
      <c r="H97" s="217">
        <v>75431</v>
      </c>
      <c r="I97" s="217">
        <v>120690</v>
      </c>
      <c r="J97" s="217">
        <v>105604</v>
      </c>
      <c r="K97" s="217">
        <v>168966</v>
      </c>
      <c r="L97" s="217">
        <v>135776</v>
      </c>
      <c r="M97" s="217">
        <v>217242</v>
      </c>
      <c r="N97" s="217">
        <v>181035</v>
      </c>
      <c r="O97" s="217">
        <v>289655</v>
      </c>
      <c r="P97" s="217">
        <v>226293</v>
      </c>
      <c r="Q97" s="217">
        <v>362069</v>
      </c>
      <c r="R97" s="217">
        <v>256466</v>
      </c>
      <c r="S97" s="217">
        <v>410345</v>
      </c>
      <c r="T97" s="217">
        <v>286638</v>
      </c>
      <c r="U97" s="217">
        <v>458621</v>
      </c>
    </row>
    <row r="98" spans="1:21" ht="22.5" customHeight="1" x14ac:dyDescent="0.35">
      <c r="A98" s="220">
        <v>1</v>
      </c>
      <c r="B98" s="214" t="s">
        <v>104</v>
      </c>
      <c r="C98" s="221" t="s">
        <v>112</v>
      </c>
      <c r="D98" s="221" t="s">
        <v>610</v>
      </c>
      <c r="E98" s="215" t="s">
        <v>559</v>
      </c>
      <c r="F98" s="215">
        <v>1</v>
      </c>
      <c r="G98" s="216" t="s">
        <v>63</v>
      </c>
      <c r="H98" s="217">
        <v>97456</v>
      </c>
      <c r="I98" s="217">
        <v>170548</v>
      </c>
      <c r="J98" s="217">
        <v>128355</v>
      </c>
      <c r="K98" s="217">
        <v>224622</v>
      </c>
      <c r="L98" s="217">
        <v>154067</v>
      </c>
      <c r="M98" s="217">
        <v>269617</v>
      </c>
      <c r="N98" s="217">
        <v>185949</v>
      </c>
      <c r="O98" s="217">
        <v>325410</v>
      </c>
      <c r="P98" s="217">
        <v>219184</v>
      </c>
      <c r="Q98" s="217">
        <v>383572</v>
      </c>
      <c r="R98" s="217">
        <v>239637</v>
      </c>
      <c r="S98" s="217">
        <v>419365</v>
      </c>
      <c r="T98" s="217">
        <v>257931</v>
      </c>
      <c r="U98" s="217">
        <v>451380</v>
      </c>
    </row>
    <row r="99" spans="1:21" ht="21.9" customHeight="1" x14ac:dyDescent="0.35">
      <c r="A99" s="220">
        <v>1</v>
      </c>
      <c r="B99" s="214" t="s">
        <v>104</v>
      </c>
      <c r="C99" s="221" t="s">
        <v>112</v>
      </c>
      <c r="D99" s="221" t="s">
        <v>610</v>
      </c>
      <c r="E99" s="215" t="s">
        <v>559</v>
      </c>
      <c r="F99" s="215">
        <v>2</v>
      </c>
      <c r="G99" s="216" t="s">
        <v>6</v>
      </c>
      <c r="H99" s="217">
        <v>76360</v>
      </c>
      <c r="I99" s="217">
        <v>133629</v>
      </c>
      <c r="J99" s="217">
        <v>105437</v>
      </c>
      <c r="K99" s="217">
        <v>184515</v>
      </c>
      <c r="L99" s="217">
        <v>133671</v>
      </c>
      <c r="M99" s="217">
        <v>233924</v>
      </c>
      <c r="N99" s="217">
        <v>174458</v>
      </c>
      <c r="O99" s="217">
        <v>305301</v>
      </c>
      <c r="P99" s="217">
        <v>217461</v>
      </c>
      <c r="Q99" s="217">
        <v>380557</v>
      </c>
      <c r="R99" s="217">
        <v>244753</v>
      </c>
      <c r="S99" s="217">
        <v>428318</v>
      </c>
      <c r="T99" s="217">
        <v>271651</v>
      </c>
      <c r="U99" s="217">
        <v>475389</v>
      </c>
    </row>
    <row r="100" spans="1:21" ht="21.9" customHeight="1" x14ac:dyDescent="0.35">
      <c r="A100" s="220">
        <v>1</v>
      </c>
      <c r="B100" s="214" t="s">
        <v>104</v>
      </c>
      <c r="C100" s="221" t="s">
        <v>112</v>
      </c>
      <c r="D100" s="221" t="s">
        <v>610</v>
      </c>
      <c r="E100" s="215" t="s">
        <v>559</v>
      </c>
      <c r="F100" s="215">
        <v>3</v>
      </c>
      <c r="G100" s="216" t="s">
        <v>5</v>
      </c>
      <c r="H100" s="217">
        <v>91943</v>
      </c>
      <c r="I100" s="217">
        <v>160901</v>
      </c>
      <c r="J100" s="217">
        <v>121380</v>
      </c>
      <c r="K100" s="217">
        <v>212414</v>
      </c>
      <c r="L100" s="217">
        <v>146057</v>
      </c>
      <c r="M100" s="217">
        <v>255601</v>
      </c>
      <c r="N100" s="217">
        <v>177177</v>
      </c>
      <c r="O100" s="217">
        <v>310060</v>
      </c>
      <c r="P100" s="217">
        <v>210801</v>
      </c>
      <c r="Q100" s="217">
        <v>368902</v>
      </c>
      <c r="R100" s="217">
        <v>232519</v>
      </c>
      <c r="S100" s="217">
        <v>406908</v>
      </c>
      <c r="T100" s="217">
        <v>252948</v>
      </c>
      <c r="U100" s="217">
        <v>442659</v>
      </c>
    </row>
    <row r="101" spans="1:21" ht="21.9" customHeight="1" x14ac:dyDescent="0.35">
      <c r="A101" s="220">
        <v>1</v>
      </c>
      <c r="B101" s="214" t="s">
        <v>104</v>
      </c>
      <c r="C101" s="221" t="s">
        <v>112</v>
      </c>
      <c r="D101" s="221" t="s">
        <v>610</v>
      </c>
      <c r="E101" s="215" t="s">
        <v>559</v>
      </c>
      <c r="F101" s="215">
        <v>4</v>
      </c>
      <c r="G101" s="216" t="s">
        <v>4</v>
      </c>
      <c r="H101" s="217">
        <v>89800</v>
      </c>
      <c r="I101" s="217">
        <v>143681</v>
      </c>
      <c r="J101" s="217">
        <v>125721</v>
      </c>
      <c r="K101" s="217">
        <v>201153</v>
      </c>
      <c r="L101" s="217">
        <v>161641</v>
      </c>
      <c r="M101" s="217">
        <v>258625</v>
      </c>
      <c r="N101" s="217">
        <v>215521</v>
      </c>
      <c r="O101" s="217">
        <v>344834</v>
      </c>
      <c r="P101" s="217">
        <v>269401</v>
      </c>
      <c r="Q101" s="217">
        <v>431042</v>
      </c>
      <c r="R101" s="217">
        <v>305322</v>
      </c>
      <c r="S101" s="217">
        <v>488515</v>
      </c>
      <c r="T101" s="217">
        <v>341242</v>
      </c>
      <c r="U101" s="217">
        <v>545987</v>
      </c>
    </row>
    <row r="102" spans="1:21" ht="22.5" customHeight="1" x14ac:dyDescent="0.35">
      <c r="A102" s="220">
        <v>1</v>
      </c>
      <c r="B102" s="214" t="s">
        <v>104</v>
      </c>
      <c r="C102" s="221" t="s">
        <v>112</v>
      </c>
      <c r="D102" s="221" t="s">
        <v>610</v>
      </c>
      <c r="E102" s="215" t="s">
        <v>560</v>
      </c>
      <c r="F102" s="215">
        <v>1</v>
      </c>
      <c r="G102" s="216" t="s">
        <v>63</v>
      </c>
      <c r="H102" s="217">
        <v>83327</v>
      </c>
      <c r="I102" s="217">
        <v>145823</v>
      </c>
      <c r="J102" s="217">
        <v>109782</v>
      </c>
      <c r="K102" s="217">
        <v>192118</v>
      </c>
      <c r="L102" s="217">
        <v>131824</v>
      </c>
      <c r="M102" s="217">
        <v>230693</v>
      </c>
      <c r="N102" s="217">
        <v>159192</v>
      </c>
      <c r="O102" s="217">
        <v>278586</v>
      </c>
      <c r="P102" s="217">
        <v>187665</v>
      </c>
      <c r="Q102" s="217">
        <v>328414</v>
      </c>
      <c r="R102" s="217">
        <v>205182</v>
      </c>
      <c r="S102" s="217">
        <v>359068</v>
      </c>
      <c r="T102" s="217">
        <v>220852</v>
      </c>
      <c r="U102" s="217">
        <v>386490</v>
      </c>
    </row>
    <row r="103" spans="1:21" ht="21.9" customHeight="1" x14ac:dyDescent="0.35">
      <c r="A103" s="220">
        <v>1</v>
      </c>
      <c r="B103" s="214" t="s">
        <v>104</v>
      </c>
      <c r="C103" s="221" t="s">
        <v>112</v>
      </c>
      <c r="D103" s="221" t="s">
        <v>610</v>
      </c>
      <c r="E103" s="215" t="s">
        <v>560</v>
      </c>
      <c r="F103" s="215">
        <v>2</v>
      </c>
      <c r="G103" s="216" t="s">
        <v>6</v>
      </c>
      <c r="H103" s="217">
        <v>65172</v>
      </c>
      <c r="I103" s="217">
        <v>114051</v>
      </c>
      <c r="J103" s="217">
        <v>89974</v>
      </c>
      <c r="K103" s="217">
        <v>157454</v>
      </c>
      <c r="L103" s="217">
        <v>114047</v>
      </c>
      <c r="M103" s="217">
        <v>199582</v>
      </c>
      <c r="N103" s="217">
        <v>148805</v>
      </c>
      <c r="O103" s="217">
        <v>260409</v>
      </c>
      <c r="P103" s="217">
        <v>185479</v>
      </c>
      <c r="Q103" s="217">
        <v>324588</v>
      </c>
      <c r="R103" s="217">
        <v>208738</v>
      </c>
      <c r="S103" s="217">
        <v>365291</v>
      </c>
      <c r="T103" s="217">
        <v>231656</v>
      </c>
      <c r="U103" s="217">
        <v>405398</v>
      </c>
    </row>
    <row r="104" spans="1:21" ht="21.9" customHeight="1" x14ac:dyDescent="0.35">
      <c r="A104" s="220">
        <v>1</v>
      </c>
      <c r="B104" s="214" t="s">
        <v>104</v>
      </c>
      <c r="C104" s="221" t="s">
        <v>112</v>
      </c>
      <c r="D104" s="221" t="s">
        <v>610</v>
      </c>
      <c r="E104" s="215" t="s">
        <v>560</v>
      </c>
      <c r="F104" s="215">
        <v>3</v>
      </c>
      <c r="G104" s="216" t="s">
        <v>5</v>
      </c>
      <c r="H104" s="217">
        <v>78565</v>
      </c>
      <c r="I104" s="217">
        <v>137488</v>
      </c>
      <c r="J104" s="217">
        <v>103755</v>
      </c>
      <c r="K104" s="217">
        <v>181571</v>
      </c>
      <c r="L104" s="217">
        <v>124904</v>
      </c>
      <c r="M104" s="217">
        <v>218582</v>
      </c>
      <c r="N104" s="217">
        <v>151614</v>
      </c>
      <c r="O104" s="217">
        <v>265324</v>
      </c>
      <c r="P104" s="217">
        <v>180423</v>
      </c>
      <c r="Q104" s="217">
        <v>315740</v>
      </c>
      <c r="R104" s="217">
        <v>199032</v>
      </c>
      <c r="S104" s="217">
        <v>348306</v>
      </c>
      <c r="T104" s="217">
        <v>216546</v>
      </c>
      <c r="U104" s="217">
        <v>378956</v>
      </c>
    </row>
    <row r="105" spans="1:21" ht="21.9" customHeight="1" x14ac:dyDescent="0.35">
      <c r="A105" s="220">
        <v>1</v>
      </c>
      <c r="B105" s="214" t="s">
        <v>104</v>
      </c>
      <c r="C105" s="221" t="s">
        <v>112</v>
      </c>
      <c r="D105" s="221" t="s">
        <v>610</v>
      </c>
      <c r="E105" s="215" t="s">
        <v>560</v>
      </c>
      <c r="F105" s="215">
        <v>4</v>
      </c>
      <c r="G105" s="216" t="s">
        <v>4</v>
      </c>
      <c r="H105" s="217">
        <v>76832</v>
      </c>
      <c r="I105" s="217">
        <v>122930</v>
      </c>
      <c r="J105" s="217">
        <v>107564</v>
      </c>
      <c r="K105" s="217">
        <v>172103</v>
      </c>
      <c r="L105" s="217">
        <v>138297</v>
      </c>
      <c r="M105" s="217">
        <v>221275</v>
      </c>
      <c r="N105" s="217">
        <v>184396</v>
      </c>
      <c r="O105" s="217">
        <v>295033</v>
      </c>
      <c r="P105" s="217">
        <v>230495</v>
      </c>
      <c r="Q105" s="217">
        <v>368791</v>
      </c>
      <c r="R105" s="217">
        <v>261227</v>
      </c>
      <c r="S105" s="217">
        <v>417963</v>
      </c>
      <c r="T105" s="217">
        <v>291960</v>
      </c>
      <c r="U105" s="217">
        <v>467136</v>
      </c>
    </row>
    <row r="106" spans="1:21" ht="22.5" customHeight="1" x14ac:dyDescent="0.35">
      <c r="A106" s="220">
        <v>1</v>
      </c>
      <c r="B106" s="214" t="s">
        <v>104</v>
      </c>
      <c r="C106" s="221" t="s">
        <v>112</v>
      </c>
      <c r="D106" s="221" t="s">
        <v>610</v>
      </c>
      <c r="E106" s="215" t="s">
        <v>561</v>
      </c>
      <c r="F106" s="215">
        <v>1</v>
      </c>
      <c r="G106" s="216" t="s">
        <v>63</v>
      </c>
      <c r="H106" s="217">
        <v>83327</v>
      </c>
      <c r="I106" s="217">
        <v>145823</v>
      </c>
      <c r="J106" s="217">
        <v>109782</v>
      </c>
      <c r="K106" s="217">
        <v>192118</v>
      </c>
      <c r="L106" s="217">
        <v>131824</v>
      </c>
      <c r="M106" s="217">
        <v>230693</v>
      </c>
      <c r="N106" s="217">
        <v>159192</v>
      </c>
      <c r="O106" s="217">
        <v>278586</v>
      </c>
      <c r="P106" s="217">
        <v>187665</v>
      </c>
      <c r="Q106" s="217">
        <v>328414</v>
      </c>
      <c r="R106" s="217">
        <v>205182</v>
      </c>
      <c r="S106" s="217">
        <v>359068</v>
      </c>
      <c r="T106" s="217">
        <v>220852</v>
      </c>
      <c r="U106" s="217">
        <v>386490</v>
      </c>
    </row>
    <row r="107" spans="1:21" ht="21.9" customHeight="1" x14ac:dyDescent="0.35">
      <c r="A107" s="220">
        <v>1</v>
      </c>
      <c r="B107" s="214" t="s">
        <v>104</v>
      </c>
      <c r="C107" s="221" t="s">
        <v>112</v>
      </c>
      <c r="D107" s="221" t="s">
        <v>610</v>
      </c>
      <c r="E107" s="215" t="s">
        <v>561</v>
      </c>
      <c r="F107" s="215">
        <v>2</v>
      </c>
      <c r="G107" s="216" t="s">
        <v>6</v>
      </c>
      <c r="H107" s="217">
        <v>65172</v>
      </c>
      <c r="I107" s="217">
        <v>114051</v>
      </c>
      <c r="J107" s="217">
        <v>89974</v>
      </c>
      <c r="K107" s="217">
        <v>157454</v>
      </c>
      <c r="L107" s="217">
        <v>114047</v>
      </c>
      <c r="M107" s="217">
        <v>199582</v>
      </c>
      <c r="N107" s="217">
        <v>148805</v>
      </c>
      <c r="O107" s="217">
        <v>260409</v>
      </c>
      <c r="P107" s="217">
        <v>185479</v>
      </c>
      <c r="Q107" s="217">
        <v>324588</v>
      </c>
      <c r="R107" s="217">
        <v>208738</v>
      </c>
      <c r="S107" s="217">
        <v>365291</v>
      </c>
      <c r="T107" s="217">
        <v>231656</v>
      </c>
      <c r="U107" s="217">
        <v>405398</v>
      </c>
    </row>
    <row r="108" spans="1:21" ht="21.9" customHeight="1" x14ac:dyDescent="0.35">
      <c r="A108" s="220">
        <v>1</v>
      </c>
      <c r="B108" s="214" t="s">
        <v>104</v>
      </c>
      <c r="C108" s="221" t="s">
        <v>112</v>
      </c>
      <c r="D108" s="221" t="s">
        <v>610</v>
      </c>
      <c r="E108" s="215" t="s">
        <v>561</v>
      </c>
      <c r="F108" s="215">
        <v>3</v>
      </c>
      <c r="G108" s="216" t="s">
        <v>5</v>
      </c>
      <c r="H108" s="217">
        <v>78565</v>
      </c>
      <c r="I108" s="217">
        <v>137488</v>
      </c>
      <c r="J108" s="217">
        <v>103755</v>
      </c>
      <c r="K108" s="217">
        <v>181571</v>
      </c>
      <c r="L108" s="217">
        <v>124904</v>
      </c>
      <c r="M108" s="217">
        <v>218582</v>
      </c>
      <c r="N108" s="217">
        <v>151614</v>
      </c>
      <c r="O108" s="217">
        <v>265324</v>
      </c>
      <c r="P108" s="217">
        <v>180423</v>
      </c>
      <c r="Q108" s="217">
        <v>315740</v>
      </c>
      <c r="R108" s="217">
        <v>199032</v>
      </c>
      <c r="S108" s="217">
        <v>348306</v>
      </c>
      <c r="T108" s="217">
        <v>216546</v>
      </c>
      <c r="U108" s="217">
        <v>378956</v>
      </c>
    </row>
    <row r="109" spans="1:21" ht="21.9" customHeight="1" x14ac:dyDescent="0.35">
      <c r="A109" s="220">
        <v>1</v>
      </c>
      <c r="B109" s="214" t="s">
        <v>104</v>
      </c>
      <c r="C109" s="221" t="s">
        <v>112</v>
      </c>
      <c r="D109" s="221" t="s">
        <v>610</v>
      </c>
      <c r="E109" s="215" t="s">
        <v>561</v>
      </c>
      <c r="F109" s="215">
        <v>4</v>
      </c>
      <c r="G109" s="216" t="s">
        <v>4</v>
      </c>
      <c r="H109" s="217">
        <v>76832</v>
      </c>
      <c r="I109" s="217">
        <v>122930</v>
      </c>
      <c r="J109" s="217">
        <v>107564</v>
      </c>
      <c r="K109" s="217">
        <v>172103</v>
      </c>
      <c r="L109" s="217">
        <v>138297</v>
      </c>
      <c r="M109" s="217">
        <v>221275</v>
      </c>
      <c r="N109" s="217">
        <v>184396</v>
      </c>
      <c r="O109" s="217">
        <v>295033</v>
      </c>
      <c r="P109" s="217">
        <v>230495</v>
      </c>
      <c r="Q109" s="217">
        <v>368791</v>
      </c>
      <c r="R109" s="217">
        <v>261227</v>
      </c>
      <c r="S109" s="217">
        <v>417963</v>
      </c>
      <c r="T109" s="217">
        <v>291960</v>
      </c>
      <c r="U109" s="217">
        <v>467136</v>
      </c>
    </row>
    <row r="110" spans="1:21" ht="22.5" customHeight="1" x14ac:dyDescent="0.35">
      <c r="A110" s="220">
        <v>2</v>
      </c>
      <c r="B110" s="214" t="s">
        <v>113</v>
      </c>
      <c r="C110" s="221" t="s">
        <v>114</v>
      </c>
      <c r="D110" s="221" t="s">
        <v>611</v>
      </c>
      <c r="E110" s="215" t="s">
        <v>562</v>
      </c>
      <c r="F110" s="215">
        <v>1</v>
      </c>
      <c r="G110" s="216" t="s">
        <v>63</v>
      </c>
      <c r="H110" s="217">
        <v>94656</v>
      </c>
      <c r="I110" s="217">
        <v>165647</v>
      </c>
      <c r="J110" s="217">
        <v>124472</v>
      </c>
      <c r="K110" s="217">
        <v>217826</v>
      </c>
      <c r="L110" s="217">
        <v>149111</v>
      </c>
      <c r="M110" s="217">
        <v>260944</v>
      </c>
      <c r="N110" s="217">
        <v>179459</v>
      </c>
      <c r="O110" s="217">
        <v>314053</v>
      </c>
      <c r="P110" s="217">
        <v>211419</v>
      </c>
      <c r="Q110" s="217">
        <v>369983</v>
      </c>
      <c r="R110" s="217">
        <v>231122</v>
      </c>
      <c r="S110" s="217">
        <v>404463</v>
      </c>
      <c r="T110" s="217">
        <v>248731</v>
      </c>
      <c r="U110" s="217">
        <v>435279</v>
      </c>
    </row>
    <row r="111" spans="1:21" ht="21.9" customHeight="1" x14ac:dyDescent="0.35">
      <c r="A111" s="220">
        <v>2</v>
      </c>
      <c r="B111" s="214" t="s">
        <v>113</v>
      </c>
      <c r="C111" s="221" t="s">
        <v>114</v>
      </c>
      <c r="D111" s="221" t="s">
        <v>611</v>
      </c>
      <c r="E111" s="215" t="s">
        <v>562</v>
      </c>
      <c r="F111" s="215">
        <v>2</v>
      </c>
      <c r="G111" s="216" t="s">
        <v>6</v>
      </c>
      <c r="H111" s="217">
        <v>74837</v>
      </c>
      <c r="I111" s="217">
        <v>130965</v>
      </c>
      <c r="J111" s="217">
        <v>103423</v>
      </c>
      <c r="K111" s="217">
        <v>180991</v>
      </c>
      <c r="L111" s="217">
        <v>131233</v>
      </c>
      <c r="M111" s="217">
        <v>229658</v>
      </c>
      <c r="N111" s="217">
        <v>171509</v>
      </c>
      <c r="O111" s="217">
        <v>300141</v>
      </c>
      <c r="P111" s="217">
        <v>213824</v>
      </c>
      <c r="Q111" s="217">
        <v>374193</v>
      </c>
      <c r="R111" s="217">
        <v>240768</v>
      </c>
      <c r="S111" s="217">
        <v>421343</v>
      </c>
      <c r="T111" s="217">
        <v>267348</v>
      </c>
      <c r="U111" s="217">
        <v>467859</v>
      </c>
    </row>
    <row r="112" spans="1:21" ht="21.9" customHeight="1" x14ac:dyDescent="0.35">
      <c r="A112" s="220">
        <v>2</v>
      </c>
      <c r="B112" s="214" t="s">
        <v>113</v>
      </c>
      <c r="C112" s="221" t="s">
        <v>114</v>
      </c>
      <c r="D112" s="221" t="s">
        <v>611</v>
      </c>
      <c r="E112" s="215" t="s">
        <v>562</v>
      </c>
      <c r="F112" s="215">
        <v>3</v>
      </c>
      <c r="G112" s="216" t="s">
        <v>5</v>
      </c>
      <c r="H112" s="217">
        <v>89584</v>
      </c>
      <c r="I112" s="217">
        <v>156772</v>
      </c>
      <c r="J112" s="217">
        <v>118054</v>
      </c>
      <c r="K112" s="217">
        <v>206595</v>
      </c>
      <c r="L112" s="217">
        <v>141742</v>
      </c>
      <c r="M112" s="217">
        <v>248049</v>
      </c>
      <c r="N112" s="217">
        <v>171389</v>
      </c>
      <c r="O112" s="217">
        <v>299931</v>
      </c>
      <c r="P112" s="217">
        <v>203707</v>
      </c>
      <c r="Q112" s="217">
        <v>356487</v>
      </c>
      <c r="R112" s="217">
        <v>224573</v>
      </c>
      <c r="S112" s="217">
        <v>393003</v>
      </c>
      <c r="T112" s="217">
        <v>244146</v>
      </c>
      <c r="U112" s="217">
        <v>427256</v>
      </c>
    </row>
    <row r="113" spans="1:21" ht="21.9" customHeight="1" x14ac:dyDescent="0.35">
      <c r="A113" s="220">
        <v>2</v>
      </c>
      <c r="B113" s="214" t="s">
        <v>113</v>
      </c>
      <c r="C113" s="221" t="s">
        <v>114</v>
      </c>
      <c r="D113" s="221" t="s">
        <v>611</v>
      </c>
      <c r="E113" s="215" t="s">
        <v>562</v>
      </c>
      <c r="F113" s="215">
        <v>4</v>
      </c>
      <c r="G113" s="216" t="s">
        <v>4</v>
      </c>
      <c r="H113" s="217">
        <v>86937</v>
      </c>
      <c r="I113" s="217">
        <v>139099</v>
      </c>
      <c r="J113" s="217">
        <v>121712</v>
      </c>
      <c r="K113" s="217">
        <v>194739</v>
      </c>
      <c r="L113" s="217">
        <v>156487</v>
      </c>
      <c r="M113" s="217">
        <v>250379</v>
      </c>
      <c r="N113" s="217">
        <v>208649</v>
      </c>
      <c r="O113" s="217">
        <v>333838</v>
      </c>
      <c r="P113" s="217">
        <v>260811</v>
      </c>
      <c r="Q113" s="217">
        <v>417298</v>
      </c>
      <c r="R113" s="217">
        <v>295586</v>
      </c>
      <c r="S113" s="217">
        <v>472937</v>
      </c>
      <c r="T113" s="217">
        <v>330361</v>
      </c>
      <c r="U113" s="217">
        <v>528577</v>
      </c>
    </row>
    <row r="114" spans="1:21" ht="22.5" customHeight="1" x14ac:dyDescent="0.35">
      <c r="A114" s="220">
        <v>2</v>
      </c>
      <c r="B114" s="214" t="s">
        <v>113</v>
      </c>
      <c r="C114" s="221" t="s">
        <v>114</v>
      </c>
      <c r="D114" s="221" t="s">
        <v>611</v>
      </c>
      <c r="E114" s="215" t="s">
        <v>563</v>
      </c>
      <c r="F114" s="215">
        <v>1</v>
      </c>
      <c r="G114" s="216" t="s">
        <v>63</v>
      </c>
      <c r="H114" s="217">
        <v>101896</v>
      </c>
      <c r="I114" s="217">
        <v>178317</v>
      </c>
      <c r="J114" s="217">
        <v>134243</v>
      </c>
      <c r="K114" s="217">
        <v>234925</v>
      </c>
      <c r="L114" s="217">
        <v>161194</v>
      </c>
      <c r="M114" s="217">
        <v>282089</v>
      </c>
      <c r="N114" s="217">
        <v>194654</v>
      </c>
      <c r="O114" s="217">
        <v>340644</v>
      </c>
      <c r="P114" s="217">
        <v>229468</v>
      </c>
      <c r="Q114" s="217">
        <v>401569</v>
      </c>
      <c r="R114" s="217">
        <v>250887</v>
      </c>
      <c r="S114" s="217">
        <v>439052</v>
      </c>
      <c r="T114" s="217">
        <v>270047</v>
      </c>
      <c r="U114" s="217">
        <v>472581</v>
      </c>
    </row>
    <row r="115" spans="1:21" ht="21.9" customHeight="1" x14ac:dyDescent="0.35">
      <c r="A115" s="220">
        <v>2</v>
      </c>
      <c r="B115" s="214" t="s">
        <v>113</v>
      </c>
      <c r="C115" s="221" t="s">
        <v>114</v>
      </c>
      <c r="D115" s="221" t="s">
        <v>611</v>
      </c>
      <c r="E115" s="215" t="s">
        <v>563</v>
      </c>
      <c r="F115" s="215">
        <v>2</v>
      </c>
      <c r="G115" s="216" t="s">
        <v>6</v>
      </c>
      <c r="H115" s="217">
        <v>79701</v>
      </c>
      <c r="I115" s="217">
        <v>139478</v>
      </c>
      <c r="J115" s="217">
        <v>110034</v>
      </c>
      <c r="K115" s="217">
        <v>192559</v>
      </c>
      <c r="L115" s="217">
        <v>139475</v>
      </c>
      <c r="M115" s="217">
        <v>244081</v>
      </c>
      <c r="N115" s="217">
        <v>181985</v>
      </c>
      <c r="O115" s="217">
        <v>318474</v>
      </c>
      <c r="P115" s="217">
        <v>226837</v>
      </c>
      <c r="Q115" s="217">
        <v>396964</v>
      </c>
      <c r="R115" s="217">
        <v>255283</v>
      </c>
      <c r="S115" s="217">
        <v>446746</v>
      </c>
      <c r="T115" s="217">
        <v>283313</v>
      </c>
      <c r="U115" s="217">
        <v>495798</v>
      </c>
    </row>
    <row r="116" spans="1:21" ht="21.9" customHeight="1" x14ac:dyDescent="0.35">
      <c r="A116" s="220">
        <v>2</v>
      </c>
      <c r="B116" s="214" t="s">
        <v>113</v>
      </c>
      <c r="C116" s="221" t="s">
        <v>114</v>
      </c>
      <c r="D116" s="221" t="s">
        <v>611</v>
      </c>
      <c r="E116" s="215" t="s">
        <v>563</v>
      </c>
      <c r="F116" s="215">
        <v>3</v>
      </c>
      <c r="G116" s="216" t="s">
        <v>5</v>
      </c>
      <c r="H116" s="217">
        <v>96074</v>
      </c>
      <c r="I116" s="217">
        <v>168130</v>
      </c>
      <c r="J116" s="217">
        <v>126877</v>
      </c>
      <c r="K116" s="217">
        <v>222034</v>
      </c>
      <c r="L116" s="217">
        <v>152736</v>
      </c>
      <c r="M116" s="217">
        <v>267288</v>
      </c>
      <c r="N116" s="217">
        <v>185391</v>
      </c>
      <c r="O116" s="217">
        <v>324434</v>
      </c>
      <c r="P116" s="217">
        <v>220616</v>
      </c>
      <c r="Q116" s="217">
        <v>386078</v>
      </c>
      <c r="R116" s="217">
        <v>243370</v>
      </c>
      <c r="S116" s="217">
        <v>425897</v>
      </c>
      <c r="T116" s="217">
        <v>264784</v>
      </c>
      <c r="U116" s="217">
        <v>463373</v>
      </c>
    </row>
    <row r="117" spans="1:21" ht="21.9" customHeight="1" x14ac:dyDescent="0.35">
      <c r="A117" s="220">
        <v>2</v>
      </c>
      <c r="B117" s="214" t="s">
        <v>113</v>
      </c>
      <c r="C117" s="221" t="s">
        <v>114</v>
      </c>
      <c r="D117" s="221" t="s">
        <v>611</v>
      </c>
      <c r="E117" s="215" t="s">
        <v>563</v>
      </c>
      <c r="F117" s="215">
        <v>4</v>
      </c>
      <c r="G117" s="216" t="s">
        <v>4</v>
      </c>
      <c r="H117" s="217">
        <v>93949</v>
      </c>
      <c r="I117" s="217">
        <v>150319</v>
      </c>
      <c r="J117" s="217">
        <v>131529</v>
      </c>
      <c r="K117" s="217">
        <v>210446</v>
      </c>
      <c r="L117" s="217">
        <v>169109</v>
      </c>
      <c r="M117" s="217">
        <v>270574</v>
      </c>
      <c r="N117" s="217">
        <v>225478</v>
      </c>
      <c r="O117" s="217">
        <v>360765</v>
      </c>
      <c r="P117" s="217">
        <v>281848</v>
      </c>
      <c r="Q117" s="217">
        <v>450957</v>
      </c>
      <c r="R117" s="217">
        <v>319428</v>
      </c>
      <c r="S117" s="217">
        <v>511084</v>
      </c>
      <c r="T117" s="217">
        <v>357007</v>
      </c>
      <c r="U117" s="217">
        <v>571212</v>
      </c>
    </row>
    <row r="118" spans="1:21" ht="22.5" customHeight="1" x14ac:dyDescent="0.35">
      <c r="A118" s="220">
        <v>2</v>
      </c>
      <c r="B118" s="214" t="s">
        <v>113</v>
      </c>
      <c r="C118" s="221" t="s">
        <v>114</v>
      </c>
      <c r="D118" s="221" t="s">
        <v>611</v>
      </c>
      <c r="E118" s="215" t="s">
        <v>564</v>
      </c>
      <c r="F118" s="215">
        <v>1</v>
      </c>
      <c r="G118" s="216" t="s">
        <v>63</v>
      </c>
      <c r="H118" s="217">
        <v>95312</v>
      </c>
      <c r="I118" s="217">
        <v>166796</v>
      </c>
      <c r="J118" s="217">
        <v>125402</v>
      </c>
      <c r="K118" s="217">
        <v>219454</v>
      </c>
      <c r="L118" s="217">
        <v>150327</v>
      </c>
      <c r="M118" s="217">
        <v>263072</v>
      </c>
      <c r="N118" s="217">
        <v>181097</v>
      </c>
      <c r="O118" s="217">
        <v>316920</v>
      </c>
      <c r="P118" s="217">
        <v>213389</v>
      </c>
      <c r="Q118" s="217">
        <v>373431</v>
      </c>
      <c r="R118" s="217">
        <v>233285</v>
      </c>
      <c r="S118" s="217">
        <v>408248</v>
      </c>
      <c r="T118" s="217">
        <v>251070</v>
      </c>
      <c r="U118" s="217">
        <v>439373</v>
      </c>
    </row>
    <row r="119" spans="1:21" ht="21.9" customHeight="1" x14ac:dyDescent="0.35">
      <c r="A119" s="220">
        <v>2</v>
      </c>
      <c r="B119" s="214" t="s">
        <v>113</v>
      </c>
      <c r="C119" s="221" t="s">
        <v>114</v>
      </c>
      <c r="D119" s="221" t="s">
        <v>611</v>
      </c>
      <c r="E119" s="215" t="s">
        <v>564</v>
      </c>
      <c r="F119" s="215">
        <v>2</v>
      </c>
      <c r="G119" s="216" t="s">
        <v>6</v>
      </c>
      <c r="H119" s="217">
        <v>75125</v>
      </c>
      <c r="I119" s="217">
        <v>131469</v>
      </c>
      <c r="J119" s="217">
        <v>103791</v>
      </c>
      <c r="K119" s="217">
        <v>181635</v>
      </c>
      <c r="L119" s="217">
        <v>131661</v>
      </c>
      <c r="M119" s="217">
        <v>230407</v>
      </c>
      <c r="N119" s="217">
        <v>171989</v>
      </c>
      <c r="O119" s="217">
        <v>300980</v>
      </c>
      <c r="P119" s="217">
        <v>214410</v>
      </c>
      <c r="Q119" s="217">
        <v>375217</v>
      </c>
      <c r="R119" s="217">
        <v>241390</v>
      </c>
      <c r="S119" s="217">
        <v>422433</v>
      </c>
      <c r="T119" s="217">
        <v>267998</v>
      </c>
      <c r="U119" s="217">
        <v>468997</v>
      </c>
    </row>
    <row r="120" spans="1:21" ht="21.9" customHeight="1" x14ac:dyDescent="0.35">
      <c r="A120" s="220">
        <v>2</v>
      </c>
      <c r="B120" s="214" t="s">
        <v>113</v>
      </c>
      <c r="C120" s="221" t="s">
        <v>114</v>
      </c>
      <c r="D120" s="221" t="s">
        <v>611</v>
      </c>
      <c r="E120" s="215" t="s">
        <v>564</v>
      </c>
      <c r="F120" s="215">
        <v>3</v>
      </c>
      <c r="G120" s="216" t="s">
        <v>5</v>
      </c>
      <c r="H120" s="217">
        <v>90108</v>
      </c>
      <c r="I120" s="217">
        <v>157689</v>
      </c>
      <c r="J120" s="217">
        <v>118817</v>
      </c>
      <c r="K120" s="217">
        <v>207930</v>
      </c>
      <c r="L120" s="217">
        <v>142766</v>
      </c>
      <c r="M120" s="217">
        <v>249840</v>
      </c>
      <c r="N120" s="217">
        <v>172817</v>
      </c>
      <c r="O120" s="217">
        <v>302430</v>
      </c>
      <c r="P120" s="217">
        <v>205476</v>
      </c>
      <c r="Q120" s="217">
        <v>359583</v>
      </c>
      <c r="R120" s="217">
        <v>226565</v>
      </c>
      <c r="S120" s="217">
        <v>396489</v>
      </c>
      <c r="T120" s="217">
        <v>246366</v>
      </c>
      <c r="U120" s="217">
        <v>431141</v>
      </c>
    </row>
    <row r="121" spans="1:21" ht="21.9" customHeight="1" x14ac:dyDescent="0.35">
      <c r="A121" s="220">
        <v>2</v>
      </c>
      <c r="B121" s="214" t="s">
        <v>113</v>
      </c>
      <c r="C121" s="221" t="s">
        <v>114</v>
      </c>
      <c r="D121" s="221" t="s">
        <v>611</v>
      </c>
      <c r="E121" s="215" t="s">
        <v>564</v>
      </c>
      <c r="F121" s="215">
        <v>4</v>
      </c>
      <c r="G121" s="216" t="s">
        <v>4</v>
      </c>
      <c r="H121" s="217">
        <v>87637</v>
      </c>
      <c r="I121" s="217">
        <v>140219</v>
      </c>
      <c r="J121" s="217">
        <v>122692</v>
      </c>
      <c r="K121" s="217">
        <v>196307</v>
      </c>
      <c r="L121" s="217">
        <v>157747</v>
      </c>
      <c r="M121" s="217">
        <v>252395</v>
      </c>
      <c r="N121" s="217">
        <v>210329</v>
      </c>
      <c r="O121" s="217">
        <v>336527</v>
      </c>
      <c r="P121" s="217">
        <v>262912</v>
      </c>
      <c r="Q121" s="217">
        <v>420658</v>
      </c>
      <c r="R121" s="217">
        <v>297966</v>
      </c>
      <c r="S121" s="217">
        <v>476746</v>
      </c>
      <c r="T121" s="217">
        <v>333021</v>
      </c>
      <c r="U121" s="217">
        <v>532834</v>
      </c>
    </row>
    <row r="122" spans="1:21" ht="22.5" customHeight="1" x14ac:dyDescent="0.35">
      <c r="A122" s="220">
        <v>2</v>
      </c>
      <c r="B122" s="214" t="s">
        <v>113</v>
      </c>
      <c r="C122" s="221" t="s">
        <v>114</v>
      </c>
      <c r="D122" s="221" t="s">
        <v>611</v>
      </c>
      <c r="E122" s="215" t="s">
        <v>565</v>
      </c>
      <c r="F122" s="215">
        <v>1</v>
      </c>
      <c r="G122" s="216" t="s">
        <v>63</v>
      </c>
      <c r="H122" s="217">
        <v>94656</v>
      </c>
      <c r="I122" s="217">
        <v>165647</v>
      </c>
      <c r="J122" s="217">
        <v>124472</v>
      </c>
      <c r="K122" s="217">
        <v>217826</v>
      </c>
      <c r="L122" s="217">
        <v>149111</v>
      </c>
      <c r="M122" s="217">
        <v>260944</v>
      </c>
      <c r="N122" s="217">
        <v>179459</v>
      </c>
      <c r="O122" s="217">
        <v>314053</v>
      </c>
      <c r="P122" s="217">
        <v>211419</v>
      </c>
      <c r="Q122" s="217">
        <v>369983</v>
      </c>
      <c r="R122" s="217">
        <v>231122</v>
      </c>
      <c r="S122" s="217">
        <v>404463</v>
      </c>
      <c r="T122" s="217">
        <v>248731</v>
      </c>
      <c r="U122" s="217">
        <v>435279</v>
      </c>
    </row>
    <row r="123" spans="1:21" ht="21.9" customHeight="1" x14ac:dyDescent="0.35">
      <c r="A123" s="220">
        <v>2</v>
      </c>
      <c r="B123" s="214" t="s">
        <v>113</v>
      </c>
      <c r="C123" s="221" t="s">
        <v>114</v>
      </c>
      <c r="D123" s="221" t="s">
        <v>611</v>
      </c>
      <c r="E123" s="215" t="s">
        <v>565</v>
      </c>
      <c r="F123" s="215">
        <v>2</v>
      </c>
      <c r="G123" s="216" t="s">
        <v>6</v>
      </c>
      <c r="H123" s="217">
        <v>74837</v>
      </c>
      <c r="I123" s="217">
        <v>130965</v>
      </c>
      <c r="J123" s="217">
        <v>103423</v>
      </c>
      <c r="K123" s="217">
        <v>180991</v>
      </c>
      <c r="L123" s="217">
        <v>131233</v>
      </c>
      <c r="M123" s="217">
        <v>229658</v>
      </c>
      <c r="N123" s="217">
        <v>171509</v>
      </c>
      <c r="O123" s="217">
        <v>300141</v>
      </c>
      <c r="P123" s="217">
        <v>213824</v>
      </c>
      <c r="Q123" s="217">
        <v>374193</v>
      </c>
      <c r="R123" s="217">
        <v>240768</v>
      </c>
      <c r="S123" s="217">
        <v>421343</v>
      </c>
      <c r="T123" s="217">
        <v>267348</v>
      </c>
      <c r="U123" s="217">
        <v>467859</v>
      </c>
    </row>
    <row r="124" spans="1:21" ht="21.9" customHeight="1" x14ac:dyDescent="0.35">
      <c r="A124" s="220">
        <v>2</v>
      </c>
      <c r="B124" s="214" t="s">
        <v>113</v>
      </c>
      <c r="C124" s="221" t="s">
        <v>114</v>
      </c>
      <c r="D124" s="221" t="s">
        <v>611</v>
      </c>
      <c r="E124" s="215" t="s">
        <v>565</v>
      </c>
      <c r="F124" s="215">
        <v>3</v>
      </c>
      <c r="G124" s="216" t="s">
        <v>5</v>
      </c>
      <c r="H124" s="217">
        <v>89584</v>
      </c>
      <c r="I124" s="217">
        <v>156772</v>
      </c>
      <c r="J124" s="217">
        <v>118054</v>
      </c>
      <c r="K124" s="217">
        <v>206595</v>
      </c>
      <c r="L124" s="217">
        <v>141742</v>
      </c>
      <c r="M124" s="217">
        <v>248049</v>
      </c>
      <c r="N124" s="217">
        <v>171389</v>
      </c>
      <c r="O124" s="217">
        <v>299931</v>
      </c>
      <c r="P124" s="217">
        <v>203707</v>
      </c>
      <c r="Q124" s="217">
        <v>356487</v>
      </c>
      <c r="R124" s="217">
        <v>224573</v>
      </c>
      <c r="S124" s="217">
        <v>393003</v>
      </c>
      <c r="T124" s="217">
        <v>244146</v>
      </c>
      <c r="U124" s="217">
        <v>427256</v>
      </c>
    </row>
    <row r="125" spans="1:21" ht="21.9" customHeight="1" x14ac:dyDescent="0.35">
      <c r="A125" s="220">
        <v>2</v>
      </c>
      <c r="B125" s="214" t="s">
        <v>113</v>
      </c>
      <c r="C125" s="221" t="s">
        <v>114</v>
      </c>
      <c r="D125" s="221" t="s">
        <v>611</v>
      </c>
      <c r="E125" s="215" t="s">
        <v>565</v>
      </c>
      <c r="F125" s="215">
        <v>4</v>
      </c>
      <c r="G125" s="216" t="s">
        <v>4</v>
      </c>
      <c r="H125" s="217">
        <v>86937</v>
      </c>
      <c r="I125" s="217">
        <v>139099</v>
      </c>
      <c r="J125" s="217">
        <v>121712</v>
      </c>
      <c r="K125" s="217">
        <v>194739</v>
      </c>
      <c r="L125" s="217">
        <v>156487</v>
      </c>
      <c r="M125" s="217">
        <v>250379</v>
      </c>
      <c r="N125" s="217">
        <v>208649</v>
      </c>
      <c r="O125" s="217">
        <v>333838</v>
      </c>
      <c r="P125" s="217">
        <v>260811</v>
      </c>
      <c r="Q125" s="217">
        <v>417298</v>
      </c>
      <c r="R125" s="217">
        <v>295586</v>
      </c>
      <c r="S125" s="217">
        <v>472937</v>
      </c>
      <c r="T125" s="217">
        <v>330361</v>
      </c>
      <c r="U125" s="217">
        <v>528577</v>
      </c>
    </row>
    <row r="126" spans="1:21" ht="22.5" customHeight="1" x14ac:dyDescent="0.35">
      <c r="A126" s="220">
        <v>2</v>
      </c>
      <c r="B126" s="214" t="s">
        <v>113</v>
      </c>
      <c r="C126" s="221" t="s">
        <v>114</v>
      </c>
      <c r="D126" s="221" t="s">
        <v>611</v>
      </c>
      <c r="E126" s="215" t="s">
        <v>566</v>
      </c>
      <c r="F126" s="215">
        <v>1</v>
      </c>
      <c r="G126" s="216" t="s">
        <v>63</v>
      </c>
      <c r="H126" s="217">
        <v>94853</v>
      </c>
      <c r="I126" s="217">
        <v>165992</v>
      </c>
      <c r="J126" s="217">
        <v>124815</v>
      </c>
      <c r="K126" s="217">
        <v>218427</v>
      </c>
      <c r="L126" s="217">
        <v>149650</v>
      </c>
      <c r="M126" s="217">
        <v>261887</v>
      </c>
      <c r="N126" s="217">
        <v>180327</v>
      </c>
      <c r="O126" s="217">
        <v>315572</v>
      </c>
      <c r="P126" s="217">
        <v>212491</v>
      </c>
      <c r="Q126" s="217">
        <v>371859</v>
      </c>
      <c r="R126" s="217">
        <v>232305</v>
      </c>
      <c r="S126" s="217">
        <v>406534</v>
      </c>
      <c r="T126" s="217">
        <v>250020</v>
      </c>
      <c r="U126" s="217">
        <v>437534</v>
      </c>
    </row>
    <row r="127" spans="1:21" ht="21.9" customHeight="1" x14ac:dyDescent="0.35">
      <c r="A127" s="220">
        <v>2</v>
      </c>
      <c r="B127" s="214" t="s">
        <v>113</v>
      </c>
      <c r="C127" s="221" t="s">
        <v>114</v>
      </c>
      <c r="D127" s="221" t="s">
        <v>611</v>
      </c>
      <c r="E127" s="215" t="s">
        <v>566</v>
      </c>
      <c r="F127" s="215">
        <v>2</v>
      </c>
      <c r="G127" s="216" t="s">
        <v>6</v>
      </c>
      <c r="H127" s="217">
        <v>74704</v>
      </c>
      <c r="I127" s="217">
        <v>130732</v>
      </c>
      <c r="J127" s="217">
        <v>103201</v>
      </c>
      <c r="K127" s="217">
        <v>180602</v>
      </c>
      <c r="L127" s="217">
        <v>130902</v>
      </c>
      <c r="M127" s="217">
        <v>229079</v>
      </c>
      <c r="N127" s="217">
        <v>170977</v>
      </c>
      <c r="O127" s="217">
        <v>299210</v>
      </c>
      <c r="P127" s="217">
        <v>213145</v>
      </c>
      <c r="Q127" s="217">
        <v>373004</v>
      </c>
      <c r="R127" s="217">
        <v>239957</v>
      </c>
      <c r="S127" s="217">
        <v>419924</v>
      </c>
      <c r="T127" s="217">
        <v>266396</v>
      </c>
      <c r="U127" s="217">
        <v>466193</v>
      </c>
    </row>
    <row r="128" spans="1:21" ht="21.9" customHeight="1" x14ac:dyDescent="0.35">
      <c r="A128" s="220">
        <v>2</v>
      </c>
      <c r="B128" s="214" t="s">
        <v>113</v>
      </c>
      <c r="C128" s="221" t="s">
        <v>114</v>
      </c>
      <c r="D128" s="221" t="s">
        <v>611</v>
      </c>
      <c r="E128" s="215" t="s">
        <v>566</v>
      </c>
      <c r="F128" s="215">
        <v>3</v>
      </c>
      <c r="G128" s="216" t="s">
        <v>5</v>
      </c>
      <c r="H128" s="217">
        <v>89649</v>
      </c>
      <c r="I128" s="217">
        <v>156886</v>
      </c>
      <c r="J128" s="217">
        <v>118230</v>
      </c>
      <c r="K128" s="217">
        <v>206903</v>
      </c>
      <c r="L128" s="217">
        <v>142088</v>
      </c>
      <c r="M128" s="217">
        <v>248655</v>
      </c>
      <c r="N128" s="217">
        <v>172046</v>
      </c>
      <c r="O128" s="217">
        <v>301081</v>
      </c>
      <c r="P128" s="217">
        <v>204578</v>
      </c>
      <c r="Q128" s="217">
        <v>358012</v>
      </c>
      <c r="R128" s="217">
        <v>225586</v>
      </c>
      <c r="S128" s="217">
        <v>394775</v>
      </c>
      <c r="T128" s="217">
        <v>245316</v>
      </c>
      <c r="U128" s="217">
        <v>429302</v>
      </c>
    </row>
    <row r="129" spans="1:21" ht="21.9" customHeight="1" x14ac:dyDescent="0.35">
      <c r="A129" s="220">
        <v>2</v>
      </c>
      <c r="B129" s="214" t="s">
        <v>113</v>
      </c>
      <c r="C129" s="221" t="s">
        <v>114</v>
      </c>
      <c r="D129" s="221" t="s">
        <v>611</v>
      </c>
      <c r="E129" s="215" t="s">
        <v>566</v>
      </c>
      <c r="F129" s="215">
        <v>4</v>
      </c>
      <c r="G129" s="216" t="s">
        <v>4</v>
      </c>
      <c r="H129" s="217">
        <v>87240</v>
      </c>
      <c r="I129" s="217">
        <v>139584</v>
      </c>
      <c r="J129" s="217">
        <v>122136</v>
      </c>
      <c r="K129" s="217">
        <v>195418</v>
      </c>
      <c r="L129" s="217">
        <v>157032</v>
      </c>
      <c r="M129" s="217">
        <v>251251</v>
      </c>
      <c r="N129" s="217">
        <v>209376</v>
      </c>
      <c r="O129" s="217">
        <v>335002</v>
      </c>
      <c r="P129" s="217">
        <v>261720</v>
      </c>
      <c r="Q129" s="217">
        <v>418752</v>
      </c>
      <c r="R129" s="217">
        <v>296616</v>
      </c>
      <c r="S129" s="217">
        <v>474586</v>
      </c>
      <c r="T129" s="217">
        <v>331512</v>
      </c>
      <c r="U129" s="217">
        <v>530420</v>
      </c>
    </row>
    <row r="130" spans="1:21" ht="22.5" customHeight="1" x14ac:dyDescent="0.35">
      <c r="A130" s="220">
        <v>2</v>
      </c>
      <c r="B130" s="214" t="s">
        <v>113</v>
      </c>
      <c r="C130" s="221" t="s">
        <v>114</v>
      </c>
      <c r="D130" s="221" t="s">
        <v>611</v>
      </c>
      <c r="E130" s="215" t="s">
        <v>567</v>
      </c>
      <c r="F130" s="215">
        <v>1</v>
      </c>
      <c r="G130" s="216" t="s">
        <v>63</v>
      </c>
      <c r="H130" s="217">
        <v>100693</v>
      </c>
      <c r="I130" s="217">
        <v>176212</v>
      </c>
      <c r="J130" s="217">
        <v>132645</v>
      </c>
      <c r="K130" s="217">
        <v>232128</v>
      </c>
      <c r="L130" s="217">
        <v>159254</v>
      </c>
      <c r="M130" s="217">
        <v>278695</v>
      </c>
      <c r="N130" s="217">
        <v>192277</v>
      </c>
      <c r="O130" s="217">
        <v>336484</v>
      </c>
      <c r="P130" s="217">
        <v>226658</v>
      </c>
      <c r="Q130" s="217">
        <v>396652</v>
      </c>
      <c r="R130" s="217">
        <v>247813</v>
      </c>
      <c r="S130" s="217">
        <v>433672</v>
      </c>
      <c r="T130" s="217">
        <v>266735</v>
      </c>
      <c r="U130" s="217">
        <v>466786</v>
      </c>
    </row>
    <row r="131" spans="1:21" ht="21.9" customHeight="1" x14ac:dyDescent="0.35">
      <c r="A131" s="220">
        <v>2</v>
      </c>
      <c r="B131" s="214" t="s">
        <v>113</v>
      </c>
      <c r="C131" s="221" t="s">
        <v>114</v>
      </c>
      <c r="D131" s="221" t="s">
        <v>611</v>
      </c>
      <c r="E131" s="215" t="s">
        <v>567</v>
      </c>
      <c r="F131" s="215">
        <v>2</v>
      </c>
      <c r="G131" s="216" t="s">
        <v>6</v>
      </c>
      <c r="H131" s="217">
        <v>78807</v>
      </c>
      <c r="I131" s="217">
        <v>137912</v>
      </c>
      <c r="J131" s="217">
        <v>108805</v>
      </c>
      <c r="K131" s="217">
        <v>190408</v>
      </c>
      <c r="L131" s="217">
        <v>137925</v>
      </c>
      <c r="M131" s="217">
        <v>241369</v>
      </c>
      <c r="N131" s="217">
        <v>179979</v>
      </c>
      <c r="O131" s="217">
        <v>314963</v>
      </c>
      <c r="P131" s="217">
        <v>224339</v>
      </c>
      <c r="Q131" s="217">
        <v>392593</v>
      </c>
      <c r="R131" s="217">
        <v>252479</v>
      </c>
      <c r="S131" s="217">
        <v>441839</v>
      </c>
      <c r="T131" s="217">
        <v>280210</v>
      </c>
      <c r="U131" s="217">
        <v>490368</v>
      </c>
    </row>
    <row r="132" spans="1:21" ht="21.9" customHeight="1" x14ac:dyDescent="0.35">
      <c r="A132" s="220">
        <v>2</v>
      </c>
      <c r="B132" s="214" t="s">
        <v>113</v>
      </c>
      <c r="C132" s="221" t="s">
        <v>114</v>
      </c>
      <c r="D132" s="221" t="s">
        <v>611</v>
      </c>
      <c r="E132" s="215" t="s">
        <v>567</v>
      </c>
      <c r="F132" s="215">
        <v>3</v>
      </c>
      <c r="G132" s="216" t="s">
        <v>5</v>
      </c>
      <c r="H132" s="217">
        <v>94960</v>
      </c>
      <c r="I132" s="217">
        <v>166180</v>
      </c>
      <c r="J132" s="217">
        <v>125390</v>
      </c>
      <c r="K132" s="217">
        <v>219432</v>
      </c>
      <c r="L132" s="217">
        <v>150924</v>
      </c>
      <c r="M132" s="217">
        <v>264118</v>
      </c>
      <c r="N132" s="217">
        <v>183154</v>
      </c>
      <c r="O132" s="217">
        <v>320520</v>
      </c>
      <c r="P132" s="217">
        <v>217940</v>
      </c>
      <c r="Q132" s="217">
        <v>381395</v>
      </c>
      <c r="R132" s="217">
        <v>240410</v>
      </c>
      <c r="S132" s="217">
        <v>420717</v>
      </c>
      <c r="T132" s="217">
        <v>261553</v>
      </c>
      <c r="U132" s="217">
        <v>457717</v>
      </c>
    </row>
    <row r="133" spans="1:21" ht="21.9" customHeight="1" x14ac:dyDescent="0.35">
      <c r="A133" s="220">
        <v>2</v>
      </c>
      <c r="B133" s="214" t="s">
        <v>113</v>
      </c>
      <c r="C133" s="221" t="s">
        <v>114</v>
      </c>
      <c r="D133" s="221" t="s">
        <v>611</v>
      </c>
      <c r="E133" s="215" t="s">
        <v>567</v>
      </c>
      <c r="F133" s="215">
        <v>4</v>
      </c>
      <c r="G133" s="216" t="s">
        <v>4</v>
      </c>
      <c r="H133" s="217">
        <v>92821</v>
      </c>
      <c r="I133" s="217">
        <v>148513</v>
      </c>
      <c r="J133" s="217">
        <v>129949</v>
      </c>
      <c r="K133" s="217">
        <v>207918</v>
      </c>
      <c r="L133" s="217">
        <v>167077</v>
      </c>
      <c r="M133" s="217">
        <v>267323</v>
      </c>
      <c r="N133" s="217">
        <v>222770</v>
      </c>
      <c r="O133" s="217">
        <v>356431</v>
      </c>
      <c r="P133" s="217">
        <v>278462</v>
      </c>
      <c r="Q133" s="217">
        <v>445539</v>
      </c>
      <c r="R133" s="217">
        <v>315590</v>
      </c>
      <c r="S133" s="217">
        <v>504944</v>
      </c>
      <c r="T133" s="217">
        <v>352718</v>
      </c>
      <c r="U133" s="217">
        <v>564349</v>
      </c>
    </row>
    <row r="134" spans="1:21" ht="22.5" customHeight="1" x14ac:dyDescent="0.35">
      <c r="A134" s="220">
        <v>2</v>
      </c>
      <c r="B134" s="214" t="s">
        <v>113</v>
      </c>
      <c r="C134" s="221" t="s">
        <v>114</v>
      </c>
      <c r="D134" s="221" t="s">
        <v>611</v>
      </c>
      <c r="E134" s="215" t="s">
        <v>568</v>
      </c>
      <c r="F134" s="215">
        <v>1</v>
      </c>
      <c r="G134" s="216" t="s">
        <v>63</v>
      </c>
      <c r="H134" s="217">
        <v>100693</v>
      </c>
      <c r="I134" s="217">
        <v>176212</v>
      </c>
      <c r="J134" s="217">
        <v>132645</v>
      </c>
      <c r="K134" s="217">
        <v>232128</v>
      </c>
      <c r="L134" s="217">
        <v>159254</v>
      </c>
      <c r="M134" s="217">
        <v>278695</v>
      </c>
      <c r="N134" s="217">
        <v>192277</v>
      </c>
      <c r="O134" s="217">
        <v>336484</v>
      </c>
      <c r="P134" s="217">
        <v>226658</v>
      </c>
      <c r="Q134" s="217">
        <v>396652</v>
      </c>
      <c r="R134" s="217">
        <v>247813</v>
      </c>
      <c r="S134" s="217">
        <v>433672</v>
      </c>
      <c r="T134" s="217">
        <v>266735</v>
      </c>
      <c r="U134" s="217">
        <v>466786</v>
      </c>
    </row>
    <row r="135" spans="1:21" ht="21.9" customHeight="1" x14ac:dyDescent="0.35">
      <c r="A135" s="220">
        <v>2</v>
      </c>
      <c r="B135" s="214" t="s">
        <v>113</v>
      </c>
      <c r="C135" s="221" t="s">
        <v>114</v>
      </c>
      <c r="D135" s="221" t="s">
        <v>611</v>
      </c>
      <c r="E135" s="215" t="s">
        <v>568</v>
      </c>
      <c r="F135" s="215">
        <v>2</v>
      </c>
      <c r="G135" s="216" t="s">
        <v>6</v>
      </c>
      <c r="H135" s="217">
        <v>78807</v>
      </c>
      <c r="I135" s="217">
        <v>137912</v>
      </c>
      <c r="J135" s="217">
        <v>108805</v>
      </c>
      <c r="K135" s="217">
        <v>190408</v>
      </c>
      <c r="L135" s="217">
        <v>137925</v>
      </c>
      <c r="M135" s="217">
        <v>241369</v>
      </c>
      <c r="N135" s="217">
        <v>179979</v>
      </c>
      <c r="O135" s="217">
        <v>314963</v>
      </c>
      <c r="P135" s="217">
        <v>224339</v>
      </c>
      <c r="Q135" s="217">
        <v>392593</v>
      </c>
      <c r="R135" s="217">
        <v>252479</v>
      </c>
      <c r="S135" s="217">
        <v>441839</v>
      </c>
      <c r="T135" s="217">
        <v>280210</v>
      </c>
      <c r="U135" s="217">
        <v>490368</v>
      </c>
    </row>
    <row r="136" spans="1:21" ht="21.9" customHeight="1" x14ac:dyDescent="0.35">
      <c r="A136" s="220">
        <v>2</v>
      </c>
      <c r="B136" s="214" t="s">
        <v>113</v>
      </c>
      <c r="C136" s="221" t="s">
        <v>114</v>
      </c>
      <c r="D136" s="221" t="s">
        <v>611</v>
      </c>
      <c r="E136" s="215" t="s">
        <v>568</v>
      </c>
      <c r="F136" s="215">
        <v>3</v>
      </c>
      <c r="G136" s="216" t="s">
        <v>5</v>
      </c>
      <c r="H136" s="217">
        <v>94960</v>
      </c>
      <c r="I136" s="217">
        <v>166180</v>
      </c>
      <c r="J136" s="217">
        <v>125390</v>
      </c>
      <c r="K136" s="217">
        <v>219432</v>
      </c>
      <c r="L136" s="217">
        <v>150924</v>
      </c>
      <c r="M136" s="217">
        <v>264118</v>
      </c>
      <c r="N136" s="217">
        <v>183154</v>
      </c>
      <c r="O136" s="217">
        <v>320520</v>
      </c>
      <c r="P136" s="217">
        <v>217940</v>
      </c>
      <c r="Q136" s="217">
        <v>381395</v>
      </c>
      <c r="R136" s="217">
        <v>240410</v>
      </c>
      <c r="S136" s="217">
        <v>420717</v>
      </c>
      <c r="T136" s="217">
        <v>261553</v>
      </c>
      <c r="U136" s="217">
        <v>457717</v>
      </c>
    </row>
    <row r="137" spans="1:21" ht="21.9" customHeight="1" x14ac:dyDescent="0.35">
      <c r="A137" s="220">
        <v>2</v>
      </c>
      <c r="B137" s="214" t="s">
        <v>113</v>
      </c>
      <c r="C137" s="221" t="s">
        <v>114</v>
      </c>
      <c r="D137" s="221" t="s">
        <v>611</v>
      </c>
      <c r="E137" s="215" t="s">
        <v>568</v>
      </c>
      <c r="F137" s="215">
        <v>4</v>
      </c>
      <c r="G137" s="216" t="s">
        <v>4</v>
      </c>
      <c r="H137" s="217">
        <v>92821</v>
      </c>
      <c r="I137" s="217">
        <v>148513</v>
      </c>
      <c r="J137" s="217">
        <v>129949</v>
      </c>
      <c r="K137" s="217">
        <v>207918</v>
      </c>
      <c r="L137" s="217">
        <v>167077</v>
      </c>
      <c r="M137" s="217">
        <v>267323</v>
      </c>
      <c r="N137" s="217">
        <v>222770</v>
      </c>
      <c r="O137" s="217">
        <v>356431</v>
      </c>
      <c r="P137" s="217">
        <v>278462</v>
      </c>
      <c r="Q137" s="217">
        <v>445539</v>
      </c>
      <c r="R137" s="217">
        <v>315590</v>
      </c>
      <c r="S137" s="217">
        <v>504944</v>
      </c>
      <c r="T137" s="217">
        <v>352718</v>
      </c>
      <c r="U137" s="217">
        <v>564349</v>
      </c>
    </row>
    <row r="138" spans="1:21" ht="22.5" customHeight="1" x14ac:dyDescent="0.35">
      <c r="A138" s="220">
        <v>2</v>
      </c>
      <c r="B138" s="214" t="s">
        <v>113</v>
      </c>
      <c r="C138" s="221" t="s">
        <v>114</v>
      </c>
      <c r="D138" s="221" t="s">
        <v>611</v>
      </c>
      <c r="E138" s="215" t="s">
        <v>569</v>
      </c>
      <c r="F138" s="215">
        <v>1</v>
      </c>
      <c r="G138" s="216" t="s">
        <v>63</v>
      </c>
      <c r="H138" s="217">
        <v>98002</v>
      </c>
      <c r="I138" s="217">
        <v>171504</v>
      </c>
      <c r="J138" s="217">
        <v>129023</v>
      </c>
      <c r="K138" s="217">
        <v>225791</v>
      </c>
      <c r="L138" s="217">
        <v>154791</v>
      </c>
      <c r="M138" s="217">
        <v>270884</v>
      </c>
      <c r="N138" s="217">
        <v>186687</v>
      </c>
      <c r="O138" s="217">
        <v>326702</v>
      </c>
      <c r="P138" s="217">
        <v>220024</v>
      </c>
      <c r="Q138" s="217">
        <v>385041</v>
      </c>
      <c r="R138" s="217">
        <v>240549</v>
      </c>
      <c r="S138" s="217">
        <v>420960</v>
      </c>
      <c r="T138" s="217">
        <v>258903</v>
      </c>
      <c r="U138" s="217">
        <v>453080</v>
      </c>
    </row>
    <row r="139" spans="1:21" ht="21.9" customHeight="1" x14ac:dyDescent="0.35">
      <c r="A139" s="220">
        <v>2</v>
      </c>
      <c r="B139" s="214" t="s">
        <v>113</v>
      </c>
      <c r="C139" s="221" t="s">
        <v>114</v>
      </c>
      <c r="D139" s="221" t="s">
        <v>611</v>
      </c>
      <c r="E139" s="215" t="s">
        <v>569</v>
      </c>
      <c r="F139" s="215">
        <v>2</v>
      </c>
      <c r="G139" s="216" t="s">
        <v>6</v>
      </c>
      <c r="H139" s="217">
        <v>76966</v>
      </c>
      <c r="I139" s="217">
        <v>134691</v>
      </c>
      <c r="J139" s="217">
        <v>106298</v>
      </c>
      <c r="K139" s="217">
        <v>186021</v>
      </c>
      <c r="L139" s="217">
        <v>134793</v>
      </c>
      <c r="M139" s="217">
        <v>235888</v>
      </c>
      <c r="N139" s="217">
        <v>175984</v>
      </c>
      <c r="O139" s="217">
        <v>307972</v>
      </c>
      <c r="P139" s="217">
        <v>219374</v>
      </c>
      <c r="Q139" s="217">
        <v>383905</v>
      </c>
      <c r="R139" s="217">
        <v>246935</v>
      </c>
      <c r="S139" s="217">
        <v>432136</v>
      </c>
      <c r="T139" s="217">
        <v>274104</v>
      </c>
      <c r="U139" s="217">
        <v>479682</v>
      </c>
    </row>
    <row r="140" spans="1:21" ht="21.9" customHeight="1" x14ac:dyDescent="0.35">
      <c r="A140" s="220">
        <v>2</v>
      </c>
      <c r="B140" s="214" t="s">
        <v>113</v>
      </c>
      <c r="C140" s="221" t="s">
        <v>114</v>
      </c>
      <c r="D140" s="221" t="s">
        <v>611</v>
      </c>
      <c r="E140" s="215" t="s">
        <v>569</v>
      </c>
      <c r="F140" s="215">
        <v>3</v>
      </c>
      <c r="G140" s="216" t="s">
        <v>5</v>
      </c>
      <c r="H140" s="217">
        <v>92534</v>
      </c>
      <c r="I140" s="217">
        <v>161934</v>
      </c>
      <c r="J140" s="217">
        <v>122104</v>
      </c>
      <c r="K140" s="217">
        <v>213681</v>
      </c>
      <c r="L140" s="217">
        <v>146845</v>
      </c>
      <c r="M140" s="217">
        <v>256979</v>
      </c>
      <c r="N140" s="217">
        <v>177986</v>
      </c>
      <c r="O140" s="217">
        <v>311475</v>
      </c>
      <c r="P140" s="217">
        <v>211708</v>
      </c>
      <c r="Q140" s="217">
        <v>370489</v>
      </c>
      <c r="R140" s="217">
        <v>233487</v>
      </c>
      <c r="S140" s="217">
        <v>408603</v>
      </c>
      <c r="T140" s="217">
        <v>253960</v>
      </c>
      <c r="U140" s="217">
        <v>444429</v>
      </c>
    </row>
    <row r="141" spans="1:21" ht="21.9" customHeight="1" x14ac:dyDescent="0.35">
      <c r="A141" s="220">
        <v>2</v>
      </c>
      <c r="B141" s="214" t="s">
        <v>113</v>
      </c>
      <c r="C141" s="221" t="s">
        <v>114</v>
      </c>
      <c r="D141" s="221" t="s">
        <v>611</v>
      </c>
      <c r="E141" s="215" t="s">
        <v>569</v>
      </c>
      <c r="F141" s="215">
        <v>4</v>
      </c>
      <c r="G141" s="216" t="s">
        <v>4</v>
      </c>
      <c r="H141" s="217">
        <v>90229</v>
      </c>
      <c r="I141" s="217">
        <v>144366</v>
      </c>
      <c r="J141" s="217">
        <v>126320</v>
      </c>
      <c r="K141" s="217">
        <v>202113</v>
      </c>
      <c r="L141" s="217">
        <v>162412</v>
      </c>
      <c r="M141" s="217">
        <v>259859</v>
      </c>
      <c r="N141" s="217">
        <v>216549</v>
      </c>
      <c r="O141" s="217">
        <v>346479</v>
      </c>
      <c r="P141" s="217">
        <v>270687</v>
      </c>
      <c r="Q141" s="217">
        <v>433099</v>
      </c>
      <c r="R141" s="217">
        <v>306778</v>
      </c>
      <c r="S141" s="217">
        <v>490845</v>
      </c>
      <c r="T141" s="217">
        <v>342870</v>
      </c>
      <c r="U141" s="217">
        <v>548592</v>
      </c>
    </row>
    <row r="142" spans="1:21" ht="22.5" customHeight="1" x14ac:dyDescent="0.35">
      <c r="A142" s="220">
        <v>2</v>
      </c>
      <c r="B142" s="214" t="s">
        <v>113</v>
      </c>
      <c r="C142" s="221" t="s">
        <v>114</v>
      </c>
      <c r="D142" s="221" t="s">
        <v>611</v>
      </c>
      <c r="E142" s="215" t="s">
        <v>570</v>
      </c>
      <c r="F142" s="215">
        <v>1</v>
      </c>
      <c r="G142" s="216" t="s">
        <v>63</v>
      </c>
      <c r="H142" s="217">
        <v>94853</v>
      </c>
      <c r="I142" s="217">
        <v>165992</v>
      </c>
      <c r="J142" s="217">
        <v>124815</v>
      </c>
      <c r="K142" s="217">
        <v>218427</v>
      </c>
      <c r="L142" s="217">
        <v>149650</v>
      </c>
      <c r="M142" s="217">
        <v>261887</v>
      </c>
      <c r="N142" s="217">
        <v>180327</v>
      </c>
      <c r="O142" s="217">
        <v>315572</v>
      </c>
      <c r="P142" s="217">
        <v>212491</v>
      </c>
      <c r="Q142" s="217">
        <v>371859</v>
      </c>
      <c r="R142" s="217">
        <v>232305</v>
      </c>
      <c r="S142" s="217">
        <v>406534</v>
      </c>
      <c r="T142" s="217">
        <v>250020</v>
      </c>
      <c r="U142" s="217">
        <v>437534</v>
      </c>
    </row>
    <row r="143" spans="1:21" ht="21.9" customHeight="1" x14ac:dyDescent="0.35">
      <c r="A143" s="220">
        <v>2</v>
      </c>
      <c r="B143" s="214" t="s">
        <v>113</v>
      </c>
      <c r="C143" s="221" t="s">
        <v>114</v>
      </c>
      <c r="D143" s="221" t="s">
        <v>611</v>
      </c>
      <c r="E143" s="215" t="s">
        <v>570</v>
      </c>
      <c r="F143" s="215">
        <v>2</v>
      </c>
      <c r="G143" s="216" t="s">
        <v>6</v>
      </c>
      <c r="H143" s="217">
        <v>74704</v>
      </c>
      <c r="I143" s="217">
        <v>130732</v>
      </c>
      <c r="J143" s="217">
        <v>103201</v>
      </c>
      <c r="K143" s="217">
        <v>180602</v>
      </c>
      <c r="L143" s="217">
        <v>130902</v>
      </c>
      <c r="M143" s="217">
        <v>229079</v>
      </c>
      <c r="N143" s="217">
        <v>170977</v>
      </c>
      <c r="O143" s="217">
        <v>299210</v>
      </c>
      <c r="P143" s="217">
        <v>213145</v>
      </c>
      <c r="Q143" s="217">
        <v>373004</v>
      </c>
      <c r="R143" s="217">
        <v>239957</v>
      </c>
      <c r="S143" s="217">
        <v>419924</v>
      </c>
      <c r="T143" s="217">
        <v>266396</v>
      </c>
      <c r="U143" s="217">
        <v>466193</v>
      </c>
    </row>
    <row r="144" spans="1:21" ht="21.9" customHeight="1" x14ac:dyDescent="0.35">
      <c r="A144" s="220">
        <v>2</v>
      </c>
      <c r="B144" s="214" t="s">
        <v>113</v>
      </c>
      <c r="C144" s="221" t="s">
        <v>114</v>
      </c>
      <c r="D144" s="221" t="s">
        <v>611</v>
      </c>
      <c r="E144" s="215" t="s">
        <v>570</v>
      </c>
      <c r="F144" s="215">
        <v>3</v>
      </c>
      <c r="G144" s="216" t="s">
        <v>5</v>
      </c>
      <c r="H144" s="217">
        <v>89649</v>
      </c>
      <c r="I144" s="217">
        <v>156886</v>
      </c>
      <c r="J144" s="217">
        <v>118230</v>
      </c>
      <c r="K144" s="217">
        <v>206903</v>
      </c>
      <c r="L144" s="217">
        <v>142088</v>
      </c>
      <c r="M144" s="217">
        <v>248655</v>
      </c>
      <c r="N144" s="217">
        <v>172046</v>
      </c>
      <c r="O144" s="217">
        <v>301081</v>
      </c>
      <c r="P144" s="217">
        <v>204578</v>
      </c>
      <c r="Q144" s="217">
        <v>358012</v>
      </c>
      <c r="R144" s="217">
        <v>225586</v>
      </c>
      <c r="S144" s="217">
        <v>394775</v>
      </c>
      <c r="T144" s="217">
        <v>245316</v>
      </c>
      <c r="U144" s="217">
        <v>429302</v>
      </c>
    </row>
    <row r="145" spans="1:21" ht="21.9" customHeight="1" x14ac:dyDescent="0.35">
      <c r="A145" s="220">
        <v>2</v>
      </c>
      <c r="B145" s="214" t="s">
        <v>113</v>
      </c>
      <c r="C145" s="221" t="s">
        <v>114</v>
      </c>
      <c r="D145" s="221" t="s">
        <v>611</v>
      </c>
      <c r="E145" s="215" t="s">
        <v>570</v>
      </c>
      <c r="F145" s="215">
        <v>4</v>
      </c>
      <c r="G145" s="216" t="s">
        <v>4</v>
      </c>
      <c r="H145" s="217">
        <v>87240</v>
      </c>
      <c r="I145" s="217">
        <v>139584</v>
      </c>
      <c r="J145" s="217">
        <v>122136</v>
      </c>
      <c r="K145" s="217">
        <v>195418</v>
      </c>
      <c r="L145" s="217">
        <v>157032</v>
      </c>
      <c r="M145" s="217">
        <v>251251</v>
      </c>
      <c r="N145" s="217">
        <v>209376</v>
      </c>
      <c r="O145" s="217">
        <v>335002</v>
      </c>
      <c r="P145" s="217">
        <v>261720</v>
      </c>
      <c r="Q145" s="217">
        <v>418752</v>
      </c>
      <c r="R145" s="217">
        <v>296616</v>
      </c>
      <c r="S145" s="217">
        <v>474586</v>
      </c>
      <c r="T145" s="217">
        <v>331512</v>
      </c>
      <c r="U145" s="217">
        <v>530420</v>
      </c>
    </row>
    <row r="146" spans="1:21" ht="22.5" customHeight="1" x14ac:dyDescent="0.35">
      <c r="A146" s="220">
        <v>2</v>
      </c>
      <c r="B146" s="214" t="s">
        <v>113</v>
      </c>
      <c r="C146" s="221" t="s">
        <v>115</v>
      </c>
      <c r="D146" s="221" t="s">
        <v>612</v>
      </c>
      <c r="E146" s="215" t="s">
        <v>182</v>
      </c>
      <c r="F146" s="215">
        <v>1</v>
      </c>
      <c r="G146" s="216" t="s">
        <v>63</v>
      </c>
      <c r="H146" s="217">
        <v>66596</v>
      </c>
      <c r="I146" s="217">
        <v>116543</v>
      </c>
      <c r="J146" s="217">
        <v>87668</v>
      </c>
      <c r="K146" s="217">
        <v>153419</v>
      </c>
      <c r="L146" s="217">
        <v>105164</v>
      </c>
      <c r="M146" s="217">
        <v>184037</v>
      </c>
      <c r="N146" s="217">
        <v>126814</v>
      </c>
      <c r="O146" s="217">
        <v>221924</v>
      </c>
      <c r="P146" s="217">
        <v>149454</v>
      </c>
      <c r="Q146" s="217">
        <v>261544</v>
      </c>
      <c r="R146" s="217">
        <v>163395</v>
      </c>
      <c r="S146" s="217">
        <v>285941</v>
      </c>
      <c r="T146" s="217">
        <v>175860</v>
      </c>
      <c r="U146" s="217">
        <v>307756</v>
      </c>
    </row>
    <row r="147" spans="1:21" ht="21.9" customHeight="1" x14ac:dyDescent="0.35">
      <c r="A147" s="220">
        <v>2</v>
      </c>
      <c r="B147" s="214" t="s">
        <v>113</v>
      </c>
      <c r="C147" s="221" t="s">
        <v>115</v>
      </c>
      <c r="D147" s="221" t="s">
        <v>612</v>
      </c>
      <c r="E147" s="215" t="s">
        <v>182</v>
      </c>
      <c r="F147" s="215">
        <v>2</v>
      </c>
      <c r="G147" s="216" t="s">
        <v>6</v>
      </c>
      <c r="H147" s="217">
        <v>52329</v>
      </c>
      <c r="I147" s="217">
        <v>91575</v>
      </c>
      <c r="J147" s="217">
        <v>72275</v>
      </c>
      <c r="K147" s="217">
        <v>126481</v>
      </c>
      <c r="L147" s="217">
        <v>91654</v>
      </c>
      <c r="M147" s="217">
        <v>160395</v>
      </c>
      <c r="N147" s="217">
        <v>119672</v>
      </c>
      <c r="O147" s="217">
        <v>209426</v>
      </c>
      <c r="P147" s="217">
        <v>149179</v>
      </c>
      <c r="Q147" s="217">
        <v>261064</v>
      </c>
      <c r="R147" s="217">
        <v>167926</v>
      </c>
      <c r="S147" s="217">
        <v>293870</v>
      </c>
      <c r="T147" s="217">
        <v>186407</v>
      </c>
      <c r="U147" s="217">
        <v>326212</v>
      </c>
    </row>
    <row r="148" spans="1:21" ht="21.9" customHeight="1" x14ac:dyDescent="0.35">
      <c r="A148" s="220">
        <v>2</v>
      </c>
      <c r="B148" s="214" t="s">
        <v>113</v>
      </c>
      <c r="C148" s="221" t="s">
        <v>115</v>
      </c>
      <c r="D148" s="221" t="s">
        <v>612</v>
      </c>
      <c r="E148" s="215" t="s">
        <v>182</v>
      </c>
      <c r="F148" s="215">
        <v>3</v>
      </c>
      <c r="G148" s="216" t="s">
        <v>5</v>
      </c>
      <c r="H148" s="217">
        <v>62892</v>
      </c>
      <c r="I148" s="217">
        <v>110060</v>
      </c>
      <c r="J148" s="217">
        <v>82980</v>
      </c>
      <c r="K148" s="217">
        <v>145216</v>
      </c>
      <c r="L148" s="217">
        <v>99782</v>
      </c>
      <c r="M148" s="217">
        <v>174618</v>
      </c>
      <c r="N148" s="217">
        <v>120919</v>
      </c>
      <c r="O148" s="217">
        <v>211608</v>
      </c>
      <c r="P148" s="217">
        <v>143821</v>
      </c>
      <c r="Q148" s="217">
        <v>251686</v>
      </c>
      <c r="R148" s="217">
        <v>158611</v>
      </c>
      <c r="S148" s="217">
        <v>277570</v>
      </c>
      <c r="T148" s="217">
        <v>172512</v>
      </c>
      <c r="U148" s="217">
        <v>301896</v>
      </c>
    </row>
    <row r="149" spans="1:21" ht="21.9" customHeight="1" x14ac:dyDescent="0.35">
      <c r="A149" s="220">
        <v>2</v>
      </c>
      <c r="B149" s="214" t="s">
        <v>113</v>
      </c>
      <c r="C149" s="221" t="s">
        <v>115</v>
      </c>
      <c r="D149" s="221" t="s">
        <v>612</v>
      </c>
      <c r="E149" s="215" t="s">
        <v>182</v>
      </c>
      <c r="F149" s="215">
        <v>4</v>
      </c>
      <c r="G149" s="216" t="s">
        <v>4</v>
      </c>
      <c r="H149" s="217">
        <v>61302</v>
      </c>
      <c r="I149" s="217">
        <v>98083</v>
      </c>
      <c r="J149" s="217">
        <v>85823</v>
      </c>
      <c r="K149" s="217">
        <v>137317</v>
      </c>
      <c r="L149" s="217">
        <v>110344</v>
      </c>
      <c r="M149" s="217">
        <v>176550</v>
      </c>
      <c r="N149" s="217">
        <v>147125</v>
      </c>
      <c r="O149" s="217">
        <v>235400</v>
      </c>
      <c r="P149" s="217">
        <v>183906</v>
      </c>
      <c r="Q149" s="217">
        <v>294250</v>
      </c>
      <c r="R149" s="217">
        <v>208427</v>
      </c>
      <c r="S149" s="217">
        <v>333484</v>
      </c>
      <c r="T149" s="217">
        <v>232948</v>
      </c>
      <c r="U149" s="217">
        <v>372717</v>
      </c>
    </row>
    <row r="150" spans="1:21" ht="22.5" customHeight="1" x14ac:dyDescent="0.35">
      <c r="A150" s="220">
        <v>2</v>
      </c>
      <c r="B150" s="214" t="s">
        <v>113</v>
      </c>
      <c r="C150" s="221" t="s">
        <v>115</v>
      </c>
      <c r="D150" s="221" t="s">
        <v>612</v>
      </c>
      <c r="E150" s="215" t="s">
        <v>571</v>
      </c>
      <c r="F150" s="215">
        <v>1</v>
      </c>
      <c r="G150" s="216" t="s">
        <v>63</v>
      </c>
      <c r="H150" s="217">
        <v>82474</v>
      </c>
      <c r="I150" s="217">
        <v>144329</v>
      </c>
      <c r="J150" s="217">
        <v>108508</v>
      </c>
      <c r="K150" s="217">
        <v>189889</v>
      </c>
      <c r="L150" s="217">
        <v>130070</v>
      </c>
      <c r="M150" s="217">
        <v>227622</v>
      </c>
      <c r="N150" s="217">
        <v>156686</v>
      </c>
      <c r="O150" s="217">
        <v>274200</v>
      </c>
      <c r="P150" s="217">
        <v>184622</v>
      </c>
      <c r="Q150" s="217">
        <v>323089</v>
      </c>
      <c r="R150" s="217">
        <v>201836</v>
      </c>
      <c r="S150" s="217">
        <v>353212</v>
      </c>
      <c r="T150" s="217">
        <v>217223</v>
      </c>
      <c r="U150" s="217">
        <v>380140</v>
      </c>
    </row>
    <row r="151" spans="1:21" ht="21.9" customHeight="1" x14ac:dyDescent="0.35">
      <c r="A151" s="220">
        <v>2</v>
      </c>
      <c r="B151" s="214" t="s">
        <v>113</v>
      </c>
      <c r="C151" s="221" t="s">
        <v>115</v>
      </c>
      <c r="D151" s="221" t="s">
        <v>612</v>
      </c>
      <c r="E151" s="215" t="s">
        <v>571</v>
      </c>
      <c r="F151" s="215">
        <v>2</v>
      </c>
      <c r="G151" s="216" t="s">
        <v>6</v>
      </c>
      <c r="H151" s="217">
        <v>65018</v>
      </c>
      <c r="I151" s="217">
        <v>113781</v>
      </c>
      <c r="J151" s="217">
        <v>89828</v>
      </c>
      <c r="K151" s="217">
        <v>157199</v>
      </c>
      <c r="L151" s="217">
        <v>113950</v>
      </c>
      <c r="M151" s="217">
        <v>199413</v>
      </c>
      <c r="N151" s="217">
        <v>148857</v>
      </c>
      <c r="O151" s="217">
        <v>260500</v>
      </c>
      <c r="P151" s="217">
        <v>185573</v>
      </c>
      <c r="Q151" s="217">
        <v>324753</v>
      </c>
      <c r="R151" s="217">
        <v>208926</v>
      </c>
      <c r="S151" s="217">
        <v>365621</v>
      </c>
      <c r="T151" s="217">
        <v>231958</v>
      </c>
      <c r="U151" s="217">
        <v>405927</v>
      </c>
    </row>
    <row r="152" spans="1:21" ht="21.9" customHeight="1" x14ac:dyDescent="0.35">
      <c r="A152" s="220">
        <v>2</v>
      </c>
      <c r="B152" s="214" t="s">
        <v>113</v>
      </c>
      <c r="C152" s="221" t="s">
        <v>115</v>
      </c>
      <c r="D152" s="221" t="s">
        <v>612</v>
      </c>
      <c r="E152" s="215" t="s">
        <v>571</v>
      </c>
      <c r="F152" s="215">
        <v>3</v>
      </c>
      <c r="G152" s="216" t="s">
        <v>5</v>
      </c>
      <c r="H152" s="217">
        <v>77976</v>
      </c>
      <c r="I152" s="217">
        <v>136458</v>
      </c>
      <c r="J152" s="217">
        <v>102816</v>
      </c>
      <c r="K152" s="217">
        <v>179928</v>
      </c>
      <c r="L152" s="217">
        <v>123534</v>
      </c>
      <c r="M152" s="217">
        <v>216185</v>
      </c>
      <c r="N152" s="217">
        <v>149528</v>
      </c>
      <c r="O152" s="217">
        <v>261674</v>
      </c>
      <c r="P152" s="217">
        <v>177782</v>
      </c>
      <c r="Q152" s="217">
        <v>311119</v>
      </c>
      <c r="R152" s="217">
        <v>196027</v>
      </c>
      <c r="S152" s="217">
        <v>343047</v>
      </c>
      <c r="T152" s="217">
        <v>213157</v>
      </c>
      <c r="U152" s="217">
        <v>373024</v>
      </c>
    </row>
    <row r="153" spans="1:21" ht="21.9" customHeight="1" x14ac:dyDescent="0.35">
      <c r="A153" s="220">
        <v>2</v>
      </c>
      <c r="B153" s="214" t="s">
        <v>113</v>
      </c>
      <c r="C153" s="221" t="s">
        <v>115</v>
      </c>
      <c r="D153" s="221" t="s">
        <v>612</v>
      </c>
      <c r="E153" s="215" t="s">
        <v>571</v>
      </c>
      <c r="F153" s="215">
        <v>4</v>
      </c>
      <c r="G153" s="216" t="s">
        <v>4</v>
      </c>
      <c r="H153" s="217">
        <v>75828</v>
      </c>
      <c r="I153" s="217">
        <v>121325</v>
      </c>
      <c r="J153" s="217">
        <v>106160</v>
      </c>
      <c r="K153" s="217">
        <v>169855</v>
      </c>
      <c r="L153" s="217">
        <v>136491</v>
      </c>
      <c r="M153" s="217">
        <v>218385</v>
      </c>
      <c r="N153" s="217">
        <v>181988</v>
      </c>
      <c r="O153" s="217">
        <v>291180</v>
      </c>
      <c r="P153" s="217">
        <v>227485</v>
      </c>
      <c r="Q153" s="217">
        <v>363975</v>
      </c>
      <c r="R153" s="217">
        <v>257816</v>
      </c>
      <c r="S153" s="217">
        <v>412505</v>
      </c>
      <c r="T153" s="217">
        <v>288147</v>
      </c>
      <c r="U153" s="217">
        <v>461036</v>
      </c>
    </row>
    <row r="154" spans="1:21" ht="22.5" customHeight="1" x14ac:dyDescent="0.35">
      <c r="A154" s="220">
        <v>2</v>
      </c>
      <c r="B154" s="214" t="s">
        <v>113</v>
      </c>
      <c r="C154" s="221" t="s">
        <v>115</v>
      </c>
      <c r="D154" s="221" t="s">
        <v>612</v>
      </c>
      <c r="E154" s="215" t="s">
        <v>572</v>
      </c>
      <c r="F154" s="215">
        <v>1</v>
      </c>
      <c r="G154" s="216" t="s">
        <v>63</v>
      </c>
      <c r="H154" s="217">
        <v>91813</v>
      </c>
      <c r="I154" s="217">
        <v>160673</v>
      </c>
      <c r="J154" s="217">
        <v>120870</v>
      </c>
      <c r="K154" s="217">
        <v>211522</v>
      </c>
      <c r="L154" s="217">
        <v>145001</v>
      </c>
      <c r="M154" s="217">
        <v>253751</v>
      </c>
      <c r="N154" s="217">
        <v>174866</v>
      </c>
      <c r="O154" s="217">
        <v>306016</v>
      </c>
      <c r="P154" s="217">
        <v>206089</v>
      </c>
      <c r="Q154" s="217">
        <v>360656</v>
      </c>
      <c r="R154" s="217">
        <v>225314</v>
      </c>
      <c r="S154" s="217">
        <v>394299</v>
      </c>
      <c r="T154" s="217">
        <v>242504</v>
      </c>
      <c r="U154" s="217">
        <v>424383</v>
      </c>
    </row>
    <row r="155" spans="1:21" ht="21.9" customHeight="1" x14ac:dyDescent="0.35">
      <c r="A155" s="220">
        <v>2</v>
      </c>
      <c r="B155" s="214" t="s">
        <v>113</v>
      </c>
      <c r="C155" s="221" t="s">
        <v>115</v>
      </c>
      <c r="D155" s="221" t="s">
        <v>612</v>
      </c>
      <c r="E155" s="215" t="s">
        <v>572</v>
      </c>
      <c r="F155" s="215">
        <v>2</v>
      </c>
      <c r="G155" s="216" t="s">
        <v>6</v>
      </c>
      <c r="H155" s="217">
        <v>72123</v>
      </c>
      <c r="I155" s="217">
        <v>126215</v>
      </c>
      <c r="J155" s="217">
        <v>99611</v>
      </c>
      <c r="K155" s="217">
        <v>174320</v>
      </c>
      <c r="L155" s="217">
        <v>126317</v>
      </c>
      <c r="M155" s="217">
        <v>221055</v>
      </c>
      <c r="N155" s="217">
        <v>164924</v>
      </c>
      <c r="O155" s="217">
        <v>288617</v>
      </c>
      <c r="P155" s="217">
        <v>205588</v>
      </c>
      <c r="Q155" s="217">
        <v>359779</v>
      </c>
      <c r="R155" s="217">
        <v>231420</v>
      </c>
      <c r="S155" s="217">
        <v>404984</v>
      </c>
      <c r="T155" s="217">
        <v>256885</v>
      </c>
      <c r="U155" s="217">
        <v>449549</v>
      </c>
    </row>
    <row r="156" spans="1:21" ht="21.9" customHeight="1" x14ac:dyDescent="0.35">
      <c r="A156" s="220">
        <v>2</v>
      </c>
      <c r="B156" s="214" t="s">
        <v>113</v>
      </c>
      <c r="C156" s="221" t="s">
        <v>115</v>
      </c>
      <c r="D156" s="221" t="s">
        <v>612</v>
      </c>
      <c r="E156" s="215" t="s">
        <v>572</v>
      </c>
      <c r="F156" s="215">
        <v>3</v>
      </c>
      <c r="G156" s="216" t="s">
        <v>5</v>
      </c>
      <c r="H156" s="217">
        <v>86697</v>
      </c>
      <c r="I156" s="217">
        <v>151720</v>
      </c>
      <c r="J156" s="217">
        <v>114396</v>
      </c>
      <c r="K156" s="217">
        <v>200193</v>
      </c>
      <c r="L156" s="217">
        <v>137568</v>
      </c>
      <c r="M156" s="217">
        <v>240744</v>
      </c>
      <c r="N156" s="217">
        <v>166727</v>
      </c>
      <c r="O156" s="217">
        <v>291771</v>
      </c>
      <c r="P156" s="217">
        <v>198310</v>
      </c>
      <c r="Q156" s="217">
        <v>347043</v>
      </c>
      <c r="R156" s="217">
        <v>218708</v>
      </c>
      <c r="S156" s="217">
        <v>382739</v>
      </c>
      <c r="T156" s="217">
        <v>237880</v>
      </c>
      <c r="U156" s="217">
        <v>416290</v>
      </c>
    </row>
    <row r="157" spans="1:21" ht="21.9" customHeight="1" x14ac:dyDescent="0.35">
      <c r="A157" s="220">
        <v>2</v>
      </c>
      <c r="B157" s="214" t="s">
        <v>113</v>
      </c>
      <c r="C157" s="221" t="s">
        <v>115</v>
      </c>
      <c r="D157" s="221" t="s">
        <v>612</v>
      </c>
      <c r="E157" s="215" t="s">
        <v>572</v>
      </c>
      <c r="F157" s="215">
        <v>4</v>
      </c>
      <c r="G157" s="216" t="s">
        <v>4</v>
      </c>
      <c r="H157" s="217">
        <v>84523</v>
      </c>
      <c r="I157" s="217">
        <v>135237</v>
      </c>
      <c r="J157" s="217">
        <v>118332</v>
      </c>
      <c r="K157" s="217">
        <v>189331</v>
      </c>
      <c r="L157" s="217">
        <v>152141</v>
      </c>
      <c r="M157" s="217">
        <v>243426</v>
      </c>
      <c r="N157" s="217">
        <v>202855</v>
      </c>
      <c r="O157" s="217">
        <v>324568</v>
      </c>
      <c r="P157" s="217">
        <v>253569</v>
      </c>
      <c r="Q157" s="217">
        <v>405710</v>
      </c>
      <c r="R157" s="217">
        <v>287378</v>
      </c>
      <c r="S157" s="217">
        <v>459805</v>
      </c>
      <c r="T157" s="217">
        <v>321187</v>
      </c>
      <c r="U157" s="217">
        <v>513900</v>
      </c>
    </row>
    <row r="158" spans="1:21" ht="22.5" customHeight="1" x14ac:dyDescent="0.35">
      <c r="A158" s="220">
        <v>2</v>
      </c>
      <c r="B158" s="214" t="s">
        <v>113</v>
      </c>
      <c r="C158" s="221" t="s">
        <v>115</v>
      </c>
      <c r="D158" s="221" t="s">
        <v>612</v>
      </c>
      <c r="E158" s="215" t="s">
        <v>573</v>
      </c>
      <c r="F158" s="215">
        <v>1</v>
      </c>
      <c r="G158" s="216" t="s">
        <v>63</v>
      </c>
      <c r="H158" s="217">
        <v>79806</v>
      </c>
      <c r="I158" s="217">
        <v>139660</v>
      </c>
      <c r="J158" s="217">
        <v>105068</v>
      </c>
      <c r="K158" s="217">
        <v>183869</v>
      </c>
      <c r="L158" s="217">
        <v>126052</v>
      </c>
      <c r="M158" s="217">
        <v>220591</v>
      </c>
      <c r="N158" s="217">
        <v>152029</v>
      </c>
      <c r="O158" s="217">
        <v>266050</v>
      </c>
      <c r="P158" s="217">
        <v>179177</v>
      </c>
      <c r="Q158" s="217">
        <v>313559</v>
      </c>
      <c r="R158" s="217">
        <v>195891</v>
      </c>
      <c r="S158" s="217">
        <v>342810</v>
      </c>
      <c r="T158" s="217">
        <v>210838</v>
      </c>
      <c r="U158" s="217">
        <v>368967</v>
      </c>
    </row>
    <row r="159" spans="1:21" ht="21.9" customHeight="1" x14ac:dyDescent="0.35">
      <c r="A159" s="220">
        <v>2</v>
      </c>
      <c r="B159" s="214" t="s">
        <v>113</v>
      </c>
      <c r="C159" s="221" t="s">
        <v>115</v>
      </c>
      <c r="D159" s="221" t="s">
        <v>612</v>
      </c>
      <c r="E159" s="215" t="s">
        <v>573</v>
      </c>
      <c r="F159" s="215">
        <v>2</v>
      </c>
      <c r="G159" s="216" t="s">
        <v>6</v>
      </c>
      <c r="H159" s="217">
        <v>62673</v>
      </c>
      <c r="I159" s="217">
        <v>109678</v>
      </c>
      <c r="J159" s="217">
        <v>86558</v>
      </c>
      <c r="K159" s="217">
        <v>151476</v>
      </c>
      <c r="L159" s="217">
        <v>109761</v>
      </c>
      <c r="M159" s="217">
        <v>192081</v>
      </c>
      <c r="N159" s="217">
        <v>143301</v>
      </c>
      <c r="O159" s="217">
        <v>250777</v>
      </c>
      <c r="P159" s="217">
        <v>178633</v>
      </c>
      <c r="Q159" s="217">
        <v>312607</v>
      </c>
      <c r="R159" s="217">
        <v>201075</v>
      </c>
      <c r="S159" s="217">
        <v>351880</v>
      </c>
      <c r="T159" s="217">
        <v>223198</v>
      </c>
      <c r="U159" s="217">
        <v>390596</v>
      </c>
    </row>
    <row r="160" spans="1:21" ht="21.9" customHeight="1" x14ac:dyDescent="0.35">
      <c r="A160" s="220">
        <v>2</v>
      </c>
      <c r="B160" s="214" t="s">
        <v>113</v>
      </c>
      <c r="C160" s="221" t="s">
        <v>115</v>
      </c>
      <c r="D160" s="221" t="s">
        <v>612</v>
      </c>
      <c r="E160" s="215" t="s">
        <v>573</v>
      </c>
      <c r="F160" s="215">
        <v>3</v>
      </c>
      <c r="G160" s="216" t="s">
        <v>5</v>
      </c>
      <c r="H160" s="217">
        <v>75352</v>
      </c>
      <c r="I160" s="217">
        <v>131866</v>
      </c>
      <c r="J160" s="217">
        <v>99432</v>
      </c>
      <c r="K160" s="217">
        <v>174005</v>
      </c>
      <c r="L160" s="217">
        <v>119580</v>
      </c>
      <c r="M160" s="217">
        <v>209266</v>
      </c>
      <c r="N160" s="217">
        <v>144941</v>
      </c>
      <c r="O160" s="217">
        <v>253647</v>
      </c>
      <c r="P160" s="217">
        <v>172403</v>
      </c>
      <c r="Q160" s="217">
        <v>301706</v>
      </c>
      <c r="R160" s="217">
        <v>190140</v>
      </c>
      <c r="S160" s="217">
        <v>332745</v>
      </c>
      <c r="T160" s="217">
        <v>206812</v>
      </c>
      <c r="U160" s="217">
        <v>361921</v>
      </c>
    </row>
    <row r="161" spans="1:21" ht="21.9" customHeight="1" x14ac:dyDescent="0.35">
      <c r="A161" s="220">
        <v>2</v>
      </c>
      <c r="B161" s="214" t="s">
        <v>113</v>
      </c>
      <c r="C161" s="221" t="s">
        <v>115</v>
      </c>
      <c r="D161" s="221" t="s">
        <v>612</v>
      </c>
      <c r="E161" s="215" t="s">
        <v>573</v>
      </c>
      <c r="F161" s="215">
        <v>4</v>
      </c>
      <c r="G161" s="216" t="s">
        <v>4</v>
      </c>
      <c r="H161" s="217">
        <v>73477</v>
      </c>
      <c r="I161" s="217">
        <v>117563</v>
      </c>
      <c r="J161" s="217">
        <v>102868</v>
      </c>
      <c r="K161" s="217">
        <v>164588</v>
      </c>
      <c r="L161" s="217">
        <v>132258</v>
      </c>
      <c r="M161" s="217">
        <v>211613</v>
      </c>
      <c r="N161" s="217">
        <v>176345</v>
      </c>
      <c r="O161" s="217">
        <v>282151</v>
      </c>
      <c r="P161" s="217">
        <v>220431</v>
      </c>
      <c r="Q161" s="217">
        <v>352689</v>
      </c>
      <c r="R161" s="217">
        <v>249821</v>
      </c>
      <c r="S161" s="217">
        <v>399714</v>
      </c>
      <c r="T161" s="217">
        <v>279212</v>
      </c>
      <c r="U161" s="217">
        <v>446740</v>
      </c>
    </row>
    <row r="162" spans="1:21" ht="22.5" customHeight="1" x14ac:dyDescent="0.35">
      <c r="A162" s="220">
        <v>2</v>
      </c>
      <c r="B162" s="214" t="s">
        <v>113</v>
      </c>
      <c r="C162" s="221" t="s">
        <v>115</v>
      </c>
      <c r="D162" s="221" t="s">
        <v>612</v>
      </c>
      <c r="E162" s="215" t="s">
        <v>574</v>
      </c>
      <c r="F162" s="215">
        <v>1</v>
      </c>
      <c r="G162" s="216" t="s">
        <v>63</v>
      </c>
      <c r="H162" s="217">
        <v>80375</v>
      </c>
      <c r="I162" s="217">
        <v>140656</v>
      </c>
      <c r="J162" s="217">
        <v>105917</v>
      </c>
      <c r="K162" s="217">
        <v>185355</v>
      </c>
      <c r="L162" s="217">
        <v>127222</v>
      </c>
      <c r="M162" s="217">
        <v>222638</v>
      </c>
      <c r="N162" s="217">
        <v>153700</v>
      </c>
      <c r="O162" s="217">
        <v>268974</v>
      </c>
      <c r="P162" s="217">
        <v>181205</v>
      </c>
      <c r="Q162" s="217">
        <v>317109</v>
      </c>
      <c r="R162" s="217">
        <v>198122</v>
      </c>
      <c r="S162" s="217">
        <v>346714</v>
      </c>
      <c r="T162" s="217">
        <v>213257</v>
      </c>
      <c r="U162" s="217">
        <v>373200</v>
      </c>
    </row>
    <row r="163" spans="1:21" ht="21.9" customHeight="1" x14ac:dyDescent="0.35">
      <c r="A163" s="220">
        <v>2</v>
      </c>
      <c r="B163" s="214" t="s">
        <v>113</v>
      </c>
      <c r="C163" s="221" t="s">
        <v>115</v>
      </c>
      <c r="D163" s="221" t="s">
        <v>612</v>
      </c>
      <c r="E163" s="215" t="s">
        <v>574</v>
      </c>
      <c r="F163" s="215">
        <v>2</v>
      </c>
      <c r="G163" s="216" t="s">
        <v>6</v>
      </c>
      <c r="H163" s="217">
        <v>62776</v>
      </c>
      <c r="I163" s="217">
        <v>109858</v>
      </c>
      <c r="J163" s="217">
        <v>86655</v>
      </c>
      <c r="K163" s="217">
        <v>151646</v>
      </c>
      <c r="L163" s="217">
        <v>109825</v>
      </c>
      <c r="M163" s="217">
        <v>192194</v>
      </c>
      <c r="N163" s="217">
        <v>143266</v>
      </c>
      <c r="O163" s="217">
        <v>250716</v>
      </c>
      <c r="P163" s="217">
        <v>178570</v>
      </c>
      <c r="Q163" s="217">
        <v>312497</v>
      </c>
      <c r="R163" s="217">
        <v>200949</v>
      </c>
      <c r="S163" s="217">
        <v>351660</v>
      </c>
      <c r="T163" s="217">
        <v>222996</v>
      </c>
      <c r="U163" s="217">
        <v>390244</v>
      </c>
    </row>
    <row r="164" spans="1:21" ht="21.9" customHeight="1" x14ac:dyDescent="0.35">
      <c r="A164" s="220">
        <v>2</v>
      </c>
      <c r="B164" s="214" t="s">
        <v>113</v>
      </c>
      <c r="C164" s="221" t="s">
        <v>115</v>
      </c>
      <c r="D164" s="221" t="s">
        <v>612</v>
      </c>
      <c r="E164" s="215" t="s">
        <v>574</v>
      </c>
      <c r="F164" s="215">
        <v>3</v>
      </c>
      <c r="G164" s="216" t="s">
        <v>5</v>
      </c>
      <c r="H164" s="217">
        <v>75744</v>
      </c>
      <c r="I164" s="217">
        <v>132553</v>
      </c>
      <c r="J164" s="217">
        <v>100058</v>
      </c>
      <c r="K164" s="217">
        <v>175101</v>
      </c>
      <c r="L164" s="217">
        <v>120494</v>
      </c>
      <c r="M164" s="217">
        <v>210864</v>
      </c>
      <c r="N164" s="217">
        <v>146332</v>
      </c>
      <c r="O164" s="217">
        <v>256080</v>
      </c>
      <c r="P164" s="217">
        <v>174164</v>
      </c>
      <c r="Q164" s="217">
        <v>304786</v>
      </c>
      <c r="R164" s="217">
        <v>192143</v>
      </c>
      <c r="S164" s="217">
        <v>336250</v>
      </c>
      <c r="T164" s="217">
        <v>209071</v>
      </c>
      <c r="U164" s="217">
        <v>365875</v>
      </c>
    </row>
    <row r="165" spans="1:21" ht="21.9" customHeight="1" x14ac:dyDescent="0.35">
      <c r="A165" s="220">
        <v>2</v>
      </c>
      <c r="B165" s="214" t="s">
        <v>113</v>
      </c>
      <c r="C165" s="221" t="s">
        <v>115</v>
      </c>
      <c r="D165" s="221" t="s">
        <v>612</v>
      </c>
      <c r="E165" s="215" t="s">
        <v>574</v>
      </c>
      <c r="F165" s="215">
        <v>4</v>
      </c>
      <c r="G165" s="216" t="s">
        <v>4</v>
      </c>
      <c r="H165" s="217">
        <v>74146</v>
      </c>
      <c r="I165" s="217">
        <v>118633</v>
      </c>
      <c r="J165" s="217">
        <v>103804</v>
      </c>
      <c r="K165" s="217">
        <v>166086</v>
      </c>
      <c r="L165" s="217">
        <v>133462</v>
      </c>
      <c r="M165" s="217">
        <v>213540</v>
      </c>
      <c r="N165" s="217">
        <v>177950</v>
      </c>
      <c r="O165" s="217">
        <v>284720</v>
      </c>
      <c r="P165" s="217">
        <v>222437</v>
      </c>
      <c r="Q165" s="217">
        <v>355900</v>
      </c>
      <c r="R165" s="217">
        <v>252096</v>
      </c>
      <c r="S165" s="217">
        <v>403353</v>
      </c>
      <c r="T165" s="217">
        <v>281754</v>
      </c>
      <c r="U165" s="217">
        <v>450806</v>
      </c>
    </row>
    <row r="166" spans="1:21" ht="22.5" customHeight="1" x14ac:dyDescent="0.35">
      <c r="A166" s="220">
        <v>2</v>
      </c>
      <c r="B166" s="214" t="s">
        <v>113</v>
      </c>
      <c r="C166" s="221" t="s">
        <v>115</v>
      </c>
      <c r="D166" s="221" t="s">
        <v>612</v>
      </c>
      <c r="E166" s="215" t="s">
        <v>575</v>
      </c>
      <c r="F166" s="215">
        <v>1</v>
      </c>
      <c r="G166" s="216" t="s">
        <v>63</v>
      </c>
      <c r="H166" s="217">
        <v>107539</v>
      </c>
      <c r="I166" s="217">
        <v>188192</v>
      </c>
      <c r="J166" s="217">
        <v>141729</v>
      </c>
      <c r="K166" s="217">
        <v>248025</v>
      </c>
      <c r="L166" s="217">
        <v>170260</v>
      </c>
      <c r="M166" s="217">
        <v>297955</v>
      </c>
      <c r="N166" s="217">
        <v>205736</v>
      </c>
      <c r="O166" s="217">
        <v>360038</v>
      </c>
      <c r="P166" s="217">
        <v>242563</v>
      </c>
      <c r="Q166" s="217">
        <v>424485</v>
      </c>
      <c r="R166" s="217">
        <v>265210</v>
      </c>
      <c r="S166" s="217">
        <v>464118</v>
      </c>
      <c r="T166" s="217">
        <v>285473</v>
      </c>
      <c r="U166" s="217">
        <v>499578</v>
      </c>
    </row>
    <row r="167" spans="1:21" ht="21.9" customHeight="1" x14ac:dyDescent="0.35">
      <c r="A167" s="220">
        <v>2</v>
      </c>
      <c r="B167" s="214" t="s">
        <v>113</v>
      </c>
      <c r="C167" s="221" t="s">
        <v>115</v>
      </c>
      <c r="D167" s="221" t="s">
        <v>612</v>
      </c>
      <c r="E167" s="215" t="s">
        <v>575</v>
      </c>
      <c r="F167" s="215">
        <v>2</v>
      </c>
      <c r="G167" s="216" t="s">
        <v>6</v>
      </c>
      <c r="H167" s="217">
        <v>83938</v>
      </c>
      <c r="I167" s="217">
        <v>146891</v>
      </c>
      <c r="J167" s="217">
        <v>115859</v>
      </c>
      <c r="K167" s="217">
        <v>202754</v>
      </c>
      <c r="L167" s="217">
        <v>146829</v>
      </c>
      <c r="M167" s="217">
        <v>256951</v>
      </c>
      <c r="N167" s="217">
        <v>191519</v>
      </c>
      <c r="O167" s="217">
        <v>335158</v>
      </c>
      <c r="P167" s="217">
        <v>238710</v>
      </c>
      <c r="Q167" s="217">
        <v>417742</v>
      </c>
      <c r="R167" s="217">
        <v>268617</v>
      </c>
      <c r="S167" s="217">
        <v>470080</v>
      </c>
      <c r="T167" s="217">
        <v>298079</v>
      </c>
      <c r="U167" s="217">
        <v>521639</v>
      </c>
    </row>
    <row r="168" spans="1:21" ht="21.9" customHeight="1" x14ac:dyDescent="0.35">
      <c r="A168" s="220">
        <v>2</v>
      </c>
      <c r="B168" s="214" t="s">
        <v>113</v>
      </c>
      <c r="C168" s="221" t="s">
        <v>115</v>
      </c>
      <c r="D168" s="221" t="s">
        <v>612</v>
      </c>
      <c r="E168" s="215" t="s">
        <v>575</v>
      </c>
      <c r="F168" s="215">
        <v>3</v>
      </c>
      <c r="G168" s="216" t="s">
        <v>5</v>
      </c>
      <c r="H168" s="217">
        <v>101320</v>
      </c>
      <c r="I168" s="217">
        <v>177311</v>
      </c>
      <c r="J168" s="217">
        <v>133860</v>
      </c>
      <c r="K168" s="217">
        <v>234255</v>
      </c>
      <c r="L168" s="217">
        <v>161225</v>
      </c>
      <c r="M168" s="217">
        <v>282144</v>
      </c>
      <c r="N168" s="217">
        <v>195842</v>
      </c>
      <c r="O168" s="217">
        <v>342723</v>
      </c>
      <c r="P168" s="217">
        <v>233107</v>
      </c>
      <c r="Q168" s="217">
        <v>407938</v>
      </c>
      <c r="R168" s="217">
        <v>257181</v>
      </c>
      <c r="S168" s="217">
        <v>450067</v>
      </c>
      <c r="T168" s="217">
        <v>279852</v>
      </c>
      <c r="U168" s="217">
        <v>489742</v>
      </c>
    </row>
    <row r="169" spans="1:21" ht="21.9" customHeight="1" x14ac:dyDescent="0.35">
      <c r="A169" s="220">
        <v>2</v>
      </c>
      <c r="B169" s="214" t="s">
        <v>113</v>
      </c>
      <c r="C169" s="221" t="s">
        <v>115</v>
      </c>
      <c r="D169" s="221" t="s">
        <v>612</v>
      </c>
      <c r="E169" s="215" t="s">
        <v>575</v>
      </c>
      <c r="F169" s="215">
        <v>4</v>
      </c>
      <c r="G169" s="216" t="s">
        <v>4</v>
      </c>
      <c r="H169" s="217">
        <v>99227</v>
      </c>
      <c r="I169" s="217">
        <v>158763</v>
      </c>
      <c r="J169" s="217">
        <v>138917</v>
      </c>
      <c r="K169" s="217">
        <v>222268</v>
      </c>
      <c r="L169" s="217">
        <v>178608</v>
      </c>
      <c r="M169" s="217">
        <v>285773</v>
      </c>
      <c r="N169" s="217">
        <v>238144</v>
      </c>
      <c r="O169" s="217">
        <v>381031</v>
      </c>
      <c r="P169" s="217">
        <v>297680</v>
      </c>
      <c r="Q169" s="217">
        <v>476288</v>
      </c>
      <c r="R169" s="217">
        <v>337371</v>
      </c>
      <c r="S169" s="217">
        <v>539794</v>
      </c>
      <c r="T169" s="217">
        <v>377062</v>
      </c>
      <c r="U169" s="217">
        <v>603299</v>
      </c>
    </row>
    <row r="170" spans="1:21" ht="22.5" customHeight="1" x14ac:dyDescent="0.35">
      <c r="A170" s="220">
        <v>2</v>
      </c>
      <c r="B170" s="214" t="s">
        <v>113</v>
      </c>
      <c r="C170" s="221" t="s">
        <v>115</v>
      </c>
      <c r="D170" s="221" t="s">
        <v>612</v>
      </c>
      <c r="E170" s="215" t="s">
        <v>576</v>
      </c>
      <c r="F170" s="215">
        <v>1</v>
      </c>
      <c r="G170" s="216" t="s">
        <v>63</v>
      </c>
      <c r="H170" s="217">
        <v>114339</v>
      </c>
      <c r="I170" s="217">
        <v>200094</v>
      </c>
      <c r="J170" s="217">
        <v>150450</v>
      </c>
      <c r="K170" s="217">
        <v>263288</v>
      </c>
      <c r="L170" s="217">
        <v>180374</v>
      </c>
      <c r="M170" s="217">
        <v>315654</v>
      </c>
      <c r="N170" s="217">
        <v>217330</v>
      </c>
      <c r="O170" s="217">
        <v>380327</v>
      </c>
      <c r="P170" s="217">
        <v>256090</v>
      </c>
      <c r="Q170" s="217">
        <v>448158</v>
      </c>
      <c r="R170" s="217">
        <v>279969</v>
      </c>
      <c r="S170" s="217">
        <v>489946</v>
      </c>
      <c r="T170" s="217">
        <v>301316</v>
      </c>
      <c r="U170" s="217">
        <v>527304</v>
      </c>
    </row>
    <row r="171" spans="1:21" ht="21.9" customHeight="1" x14ac:dyDescent="0.35">
      <c r="A171" s="220">
        <v>2</v>
      </c>
      <c r="B171" s="214" t="s">
        <v>113</v>
      </c>
      <c r="C171" s="221" t="s">
        <v>115</v>
      </c>
      <c r="D171" s="221" t="s">
        <v>612</v>
      </c>
      <c r="E171" s="215" t="s">
        <v>576</v>
      </c>
      <c r="F171" s="215">
        <v>2</v>
      </c>
      <c r="G171" s="216" t="s">
        <v>6</v>
      </c>
      <c r="H171" s="217">
        <v>90076</v>
      </c>
      <c r="I171" s="217">
        <v>157634</v>
      </c>
      <c r="J171" s="217">
        <v>124441</v>
      </c>
      <c r="K171" s="217">
        <v>217772</v>
      </c>
      <c r="L171" s="217">
        <v>157848</v>
      </c>
      <c r="M171" s="217">
        <v>276234</v>
      </c>
      <c r="N171" s="217">
        <v>206181</v>
      </c>
      <c r="O171" s="217">
        <v>360816</v>
      </c>
      <c r="P171" s="217">
        <v>257032</v>
      </c>
      <c r="Q171" s="217">
        <v>449807</v>
      </c>
      <c r="R171" s="217">
        <v>289369</v>
      </c>
      <c r="S171" s="217">
        <v>506395</v>
      </c>
      <c r="T171" s="217">
        <v>321257</v>
      </c>
      <c r="U171" s="217">
        <v>562200</v>
      </c>
    </row>
    <row r="172" spans="1:21" ht="21.9" customHeight="1" x14ac:dyDescent="0.35">
      <c r="A172" s="220">
        <v>2</v>
      </c>
      <c r="B172" s="214" t="s">
        <v>113</v>
      </c>
      <c r="C172" s="221" t="s">
        <v>115</v>
      </c>
      <c r="D172" s="221" t="s">
        <v>612</v>
      </c>
      <c r="E172" s="215" t="s">
        <v>576</v>
      </c>
      <c r="F172" s="215">
        <v>3</v>
      </c>
      <c r="G172" s="216" t="s">
        <v>5</v>
      </c>
      <c r="H172" s="217">
        <v>108077</v>
      </c>
      <c r="I172" s="217">
        <v>189135</v>
      </c>
      <c r="J172" s="217">
        <v>142526</v>
      </c>
      <c r="K172" s="217">
        <v>249420</v>
      </c>
      <c r="L172" s="217">
        <v>171275</v>
      </c>
      <c r="M172" s="217">
        <v>299731</v>
      </c>
      <c r="N172" s="217">
        <v>207365</v>
      </c>
      <c r="O172" s="217">
        <v>362889</v>
      </c>
      <c r="P172" s="217">
        <v>246568</v>
      </c>
      <c r="Q172" s="217">
        <v>431493</v>
      </c>
      <c r="R172" s="217">
        <v>271883</v>
      </c>
      <c r="S172" s="217">
        <v>475795</v>
      </c>
      <c r="T172" s="217">
        <v>295656</v>
      </c>
      <c r="U172" s="217">
        <v>517397</v>
      </c>
    </row>
    <row r="173" spans="1:21" ht="21.9" customHeight="1" x14ac:dyDescent="0.35">
      <c r="A173" s="220">
        <v>2</v>
      </c>
      <c r="B173" s="214" t="s">
        <v>113</v>
      </c>
      <c r="C173" s="221" t="s">
        <v>115</v>
      </c>
      <c r="D173" s="221" t="s">
        <v>612</v>
      </c>
      <c r="E173" s="215" t="s">
        <v>576</v>
      </c>
      <c r="F173" s="215">
        <v>4</v>
      </c>
      <c r="G173" s="216" t="s">
        <v>4</v>
      </c>
      <c r="H173" s="217">
        <v>105152</v>
      </c>
      <c r="I173" s="217">
        <v>168243</v>
      </c>
      <c r="J173" s="217">
        <v>147213</v>
      </c>
      <c r="K173" s="217">
        <v>235541</v>
      </c>
      <c r="L173" s="217">
        <v>189274</v>
      </c>
      <c r="M173" s="217">
        <v>302838</v>
      </c>
      <c r="N173" s="217">
        <v>252365</v>
      </c>
      <c r="O173" s="217">
        <v>403784</v>
      </c>
      <c r="P173" s="217">
        <v>315456</v>
      </c>
      <c r="Q173" s="217">
        <v>504730</v>
      </c>
      <c r="R173" s="217">
        <v>357517</v>
      </c>
      <c r="S173" s="217">
        <v>572027</v>
      </c>
      <c r="T173" s="217">
        <v>399578</v>
      </c>
      <c r="U173" s="217">
        <v>639325</v>
      </c>
    </row>
    <row r="174" spans="1:21" ht="22.5" customHeight="1" x14ac:dyDescent="0.35">
      <c r="A174" s="220">
        <v>2</v>
      </c>
      <c r="B174" s="214" t="s">
        <v>113</v>
      </c>
      <c r="C174" s="221" t="s">
        <v>115</v>
      </c>
      <c r="D174" s="221" t="s">
        <v>612</v>
      </c>
      <c r="E174" s="215" t="s">
        <v>577</v>
      </c>
      <c r="F174" s="215">
        <v>1</v>
      </c>
      <c r="G174" s="216" t="s">
        <v>63</v>
      </c>
      <c r="H174" s="217">
        <v>112131</v>
      </c>
      <c r="I174" s="217">
        <v>196229</v>
      </c>
      <c r="J174" s="217">
        <v>147597</v>
      </c>
      <c r="K174" s="217">
        <v>258295</v>
      </c>
      <c r="L174" s="217">
        <v>177033</v>
      </c>
      <c r="M174" s="217">
        <v>309809</v>
      </c>
      <c r="N174" s="217">
        <v>213444</v>
      </c>
      <c r="O174" s="217">
        <v>373526</v>
      </c>
      <c r="P174" s="217">
        <v>251542</v>
      </c>
      <c r="Q174" s="217">
        <v>440199</v>
      </c>
      <c r="R174" s="217">
        <v>275004</v>
      </c>
      <c r="S174" s="217">
        <v>481257</v>
      </c>
      <c r="T174" s="217">
        <v>295982</v>
      </c>
      <c r="U174" s="217">
        <v>517969</v>
      </c>
    </row>
    <row r="175" spans="1:21" ht="21.9" customHeight="1" x14ac:dyDescent="0.35">
      <c r="A175" s="220">
        <v>2</v>
      </c>
      <c r="B175" s="214" t="s">
        <v>113</v>
      </c>
      <c r="C175" s="221" t="s">
        <v>115</v>
      </c>
      <c r="D175" s="221" t="s">
        <v>612</v>
      </c>
      <c r="E175" s="215" t="s">
        <v>577</v>
      </c>
      <c r="F175" s="215">
        <v>2</v>
      </c>
      <c r="G175" s="216" t="s">
        <v>6</v>
      </c>
      <c r="H175" s="217">
        <v>88154</v>
      </c>
      <c r="I175" s="217">
        <v>154269</v>
      </c>
      <c r="J175" s="217">
        <v>121761</v>
      </c>
      <c r="K175" s="217">
        <v>213082</v>
      </c>
      <c r="L175" s="217">
        <v>154417</v>
      </c>
      <c r="M175" s="217">
        <v>270230</v>
      </c>
      <c r="N175" s="217">
        <v>201636</v>
      </c>
      <c r="O175" s="217">
        <v>352864</v>
      </c>
      <c r="P175" s="217">
        <v>251357</v>
      </c>
      <c r="Q175" s="217">
        <v>439875</v>
      </c>
      <c r="R175" s="217">
        <v>282950</v>
      </c>
      <c r="S175" s="217">
        <v>495163</v>
      </c>
      <c r="T175" s="217">
        <v>314099</v>
      </c>
      <c r="U175" s="217">
        <v>549673</v>
      </c>
    </row>
    <row r="176" spans="1:21" ht="21.9" customHeight="1" x14ac:dyDescent="0.35">
      <c r="A176" s="220">
        <v>2</v>
      </c>
      <c r="B176" s="214" t="s">
        <v>113</v>
      </c>
      <c r="C176" s="221" t="s">
        <v>115</v>
      </c>
      <c r="D176" s="221" t="s">
        <v>612</v>
      </c>
      <c r="E176" s="215" t="s">
        <v>577</v>
      </c>
      <c r="F176" s="215">
        <v>3</v>
      </c>
      <c r="G176" s="216" t="s">
        <v>5</v>
      </c>
      <c r="H176" s="217">
        <v>105913</v>
      </c>
      <c r="I176" s="217">
        <v>185347</v>
      </c>
      <c r="J176" s="217">
        <v>139729</v>
      </c>
      <c r="K176" s="217">
        <v>244525</v>
      </c>
      <c r="L176" s="217">
        <v>167999</v>
      </c>
      <c r="M176" s="217">
        <v>293997</v>
      </c>
      <c r="N176" s="217">
        <v>203549</v>
      </c>
      <c r="O176" s="217">
        <v>356211</v>
      </c>
      <c r="P176" s="217">
        <v>242087</v>
      </c>
      <c r="Q176" s="217">
        <v>423652</v>
      </c>
      <c r="R176" s="217">
        <v>266975</v>
      </c>
      <c r="S176" s="217">
        <v>467206</v>
      </c>
      <c r="T176" s="217">
        <v>290362</v>
      </c>
      <c r="U176" s="217">
        <v>508133</v>
      </c>
    </row>
    <row r="177" spans="1:21" ht="21.9" customHeight="1" x14ac:dyDescent="0.35">
      <c r="A177" s="220">
        <v>2</v>
      </c>
      <c r="B177" s="214" t="s">
        <v>113</v>
      </c>
      <c r="C177" s="221" t="s">
        <v>115</v>
      </c>
      <c r="D177" s="221" t="s">
        <v>612</v>
      </c>
      <c r="E177" s="215" t="s">
        <v>577</v>
      </c>
      <c r="F177" s="215">
        <v>4</v>
      </c>
      <c r="G177" s="216" t="s">
        <v>4</v>
      </c>
      <c r="H177" s="217">
        <v>103198</v>
      </c>
      <c r="I177" s="217">
        <v>165117</v>
      </c>
      <c r="J177" s="217">
        <v>144477</v>
      </c>
      <c r="K177" s="217">
        <v>231163</v>
      </c>
      <c r="L177" s="217">
        <v>185756</v>
      </c>
      <c r="M177" s="217">
        <v>297210</v>
      </c>
      <c r="N177" s="217">
        <v>247675</v>
      </c>
      <c r="O177" s="217">
        <v>396280</v>
      </c>
      <c r="P177" s="217">
        <v>309594</v>
      </c>
      <c r="Q177" s="217">
        <v>495350</v>
      </c>
      <c r="R177" s="217">
        <v>350873</v>
      </c>
      <c r="S177" s="217">
        <v>561396</v>
      </c>
      <c r="T177" s="217">
        <v>392152</v>
      </c>
      <c r="U177" s="217">
        <v>627443</v>
      </c>
    </row>
    <row r="178" spans="1:21" ht="22.5" customHeight="1" x14ac:dyDescent="0.35">
      <c r="A178" s="220">
        <v>2</v>
      </c>
      <c r="B178" s="214" t="s">
        <v>113</v>
      </c>
      <c r="C178" s="221" t="s">
        <v>115</v>
      </c>
      <c r="D178" s="221" t="s">
        <v>612</v>
      </c>
      <c r="E178" s="215" t="s">
        <v>578</v>
      </c>
      <c r="F178" s="215">
        <v>1</v>
      </c>
      <c r="G178" s="216" t="s">
        <v>63</v>
      </c>
      <c r="H178" s="217">
        <v>99118</v>
      </c>
      <c r="I178" s="217">
        <v>173456</v>
      </c>
      <c r="J178" s="217">
        <v>130541</v>
      </c>
      <c r="K178" s="217">
        <v>228446</v>
      </c>
      <c r="L178" s="217">
        <v>156684</v>
      </c>
      <c r="M178" s="217">
        <v>274197</v>
      </c>
      <c r="N178" s="217">
        <v>189097</v>
      </c>
      <c r="O178" s="217">
        <v>330919</v>
      </c>
      <c r="P178" s="217">
        <v>222892</v>
      </c>
      <c r="Q178" s="217">
        <v>390061</v>
      </c>
      <c r="R178" s="217">
        <v>243691</v>
      </c>
      <c r="S178" s="217">
        <v>426459</v>
      </c>
      <c r="T178" s="217">
        <v>262294</v>
      </c>
      <c r="U178" s="217">
        <v>459014</v>
      </c>
    </row>
    <row r="179" spans="1:21" ht="21.9" customHeight="1" x14ac:dyDescent="0.35">
      <c r="A179" s="220">
        <v>2</v>
      </c>
      <c r="B179" s="214" t="s">
        <v>113</v>
      </c>
      <c r="C179" s="221" t="s">
        <v>115</v>
      </c>
      <c r="D179" s="221" t="s">
        <v>612</v>
      </c>
      <c r="E179" s="215" t="s">
        <v>578</v>
      </c>
      <c r="F179" s="215">
        <v>2</v>
      </c>
      <c r="G179" s="216" t="s">
        <v>6</v>
      </c>
      <c r="H179" s="217">
        <v>77676</v>
      </c>
      <c r="I179" s="217">
        <v>135932</v>
      </c>
      <c r="J179" s="217">
        <v>107256</v>
      </c>
      <c r="K179" s="217">
        <v>187698</v>
      </c>
      <c r="L179" s="217">
        <v>135980</v>
      </c>
      <c r="M179" s="217">
        <v>237965</v>
      </c>
      <c r="N179" s="217">
        <v>177475</v>
      </c>
      <c r="O179" s="217">
        <v>310582</v>
      </c>
      <c r="P179" s="217">
        <v>221224</v>
      </c>
      <c r="Q179" s="217">
        <v>387142</v>
      </c>
      <c r="R179" s="217">
        <v>248990</v>
      </c>
      <c r="S179" s="217">
        <v>435733</v>
      </c>
      <c r="T179" s="217">
        <v>276356</v>
      </c>
      <c r="U179" s="217">
        <v>483623</v>
      </c>
    </row>
    <row r="180" spans="1:21" ht="21.9" customHeight="1" x14ac:dyDescent="0.35">
      <c r="A180" s="220">
        <v>2</v>
      </c>
      <c r="B180" s="214" t="s">
        <v>113</v>
      </c>
      <c r="C180" s="221" t="s">
        <v>115</v>
      </c>
      <c r="D180" s="221" t="s">
        <v>612</v>
      </c>
      <c r="E180" s="215" t="s">
        <v>578</v>
      </c>
      <c r="F180" s="215">
        <v>3</v>
      </c>
      <c r="G180" s="216" t="s">
        <v>5</v>
      </c>
      <c r="H180" s="217">
        <v>93517</v>
      </c>
      <c r="I180" s="217">
        <v>163655</v>
      </c>
      <c r="J180" s="217">
        <v>123453</v>
      </c>
      <c r="K180" s="217">
        <v>216043</v>
      </c>
      <c r="L180" s="217">
        <v>148546</v>
      </c>
      <c r="M180" s="217">
        <v>259956</v>
      </c>
      <c r="N180" s="217">
        <v>180185</v>
      </c>
      <c r="O180" s="217">
        <v>315323</v>
      </c>
      <c r="P180" s="217">
        <v>214375</v>
      </c>
      <c r="Q180" s="217">
        <v>375157</v>
      </c>
      <c r="R180" s="217">
        <v>236459</v>
      </c>
      <c r="S180" s="217">
        <v>413803</v>
      </c>
      <c r="T180" s="217">
        <v>257231</v>
      </c>
      <c r="U180" s="217">
        <v>450154</v>
      </c>
    </row>
    <row r="181" spans="1:21" ht="21.9" customHeight="1" x14ac:dyDescent="0.35">
      <c r="A181" s="220">
        <v>2</v>
      </c>
      <c r="B181" s="214" t="s">
        <v>113</v>
      </c>
      <c r="C181" s="221" t="s">
        <v>115</v>
      </c>
      <c r="D181" s="221" t="s">
        <v>612</v>
      </c>
      <c r="E181" s="215" t="s">
        <v>578</v>
      </c>
      <c r="F181" s="215">
        <v>4</v>
      </c>
      <c r="G181" s="216" t="s">
        <v>4</v>
      </c>
      <c r="H181" s="217">
        <v>91326</v>
      </c>
      <c r="I181" s="217">
        <v>146122</v>
      </c>
      <c r="J181" s="217">
        <v>127857</v>
      </c>
      <c r="K181" s="217">
        <v>204571</v>
      </c>
      <c r="L181" s="217">
        <v>164387</v>
      </c>
      <c r="M181" s="217">
        <v>263020</v>
      </c>
      <c r="N181" s="217">
        <v>219183</v>
      </c>
      <c r="O181" s="217">
        <v>350693</v>
      </c>
      <c r="P181" s="217">
        <v>273979</v>
      </c>
      <c r="Q181" s="217">
        <v>438366</v>
      </c>
      <c r="R181" s="217">
        <v>310509</v>
      </c>
      <c r="S181" s="217">
        <v>496815</v>
      </c>
      <c r="T181" s="217">
        <v>347040</v>
      </c>
      <c r="U181" s="217">
        <v>555263</v>
      </c>
    </row>
    <row r="182" spans="1:21" ht="22.5" customHeight="1" x14ac:dyDescent="0.35">
      <c r="A182" s="220">
        <v>2</v>
      </c>
      <c r="B182" s="214" t="s">
        <v>113</v>
      </c>
      <c r="C182" s="221" t="s">
        <v>115</v>
      </c>
      <c r="D182" s="221" t="s">
        <v>612</v>
      </c>
      <c r="E182" s="215" t="s">
        <v>579</v>
      </c>
      <c r="F182" s="215">
        <v>1</v>
      </c>
      <c r="G182" s="216" t="s">
        <v>63</v>
      </c>
      <c r="H182" s="217">
        <v>81927</v>
      </c>
      <c r="I182" s="217">
        <v>143373</v>
      </c>
      <c r="J182" s="217">
        <v>107840</v>
      </c>
      <c r="K182" s="217">
        <v>188720</v>
      </c>
      <c r="L182" s="217">
        <v>129346</v>
      </c>
      <c r="M182" s="217">
        <v>226356</v>
      </c>
      <c r="N182" s="217">
        <v>155947</v>
      </c>
      <c r="O182" s="217">
        <v>272907</v>
      </c>
      <c r="P182" s="217">
        <v>183783</v>
      </c>
      <c r="Q182" s="217">
        <v>321619</v>
      </c>
      <c r="R182" s="217">
        <v>200924</v>
      </c>
      <c r="S182" s="217">
        <v>351617</v>
      </c>
      <c r="T182" s="217">
        <v>216251</v>
      </c>
      <c r="U182" s="217">
        <v>378440</v>
      </c>
    </row>
    <row r="183" spans="1:21" ht="21.9" customHeight="1" x14ac:dyDescent="0.35">
      <c r="A183" s="220">
        <v>2</v>
      </c>
      <c r="B183" s="214" t="s">
        <v>113</v>
      </c>
      <c r="C183" s="221" t="s">
        <v>115</v>
      </c>
      <c r="D183" s="221" t="s">
        <v>612</v>
      </c>
      <c r="E183" s="215" t="s">
        <v>579</v>
      </c>
      <c r="F183" s="215">
        <v>2</v>
      </c>
      <c r="G183" s="216" t="s">
        <v>6</v>
      </c>
      <c r="H183" s="217">
        <v>64411</v>
      </c>
      <c r="I183" s="217">
        <v>112719</v>
      </c>
      <c r="J183" s="217">
        <v>88967</v>
      </c>
      <c r="K183" s="217">
        <v>155692</v>
      </c>
      <c r="L183" s="217">
        <v>112828</v>
      </c>
      <c r="M183" s="217">
        <v>197449</v>
      </c>
      <c r="N183" s="217">
        <v>147331</v>
      </c>
      <c r="O183" s="217">
        <v>257829</v>
      </c>
      <c r="P183" s="217">
        <v>183660</v>
      </c>
      <c r="Q183" s="217">
        <v>321405</v>
      </c>
      <c r="R183" s="217">
        <v>206745</v>
      </c>
      <c r="S183" s="217">
        <v>361804</v>
      </c>
      <c r="T183" s="217">
        <v>229505</v>
      </c>
      <c r="U183" s="217">
        <v>401633</v>
      </c>
    </row>
    <row r="184" spans="1:21" ht="21.9" customHeight="1" x14ac:dyDescent="0.35">
      <c r="A184" s="220">
        <v>2</v>
      </c>
      <c r="B184" s="214" t="s">
        <v>113</v>
      </c>
      <c r="C184" s="221" t="s">
        <v>115</v>
      </c>
      <c r="D184" s="221" t="s">
        <v>612</v>
      </c>
      <c r="E184" s="215" t="s">
        <v>579</v>
      </c>
      <c r="F184" s="215">
        <v>3</v>
      </c>
      <c r="G184" s="216" t="s">
        <v>5</v>
      </c>
      <c r="H184" s="217">
        <v>77385</v>
      </c>
      <c r="I184" s="217">
        <v>135424</v>
      </c>
      <c r="J184" s="217">
        <v>102092</v>
      </c>
      <c r="K184" s="217">
        <v>178661</v>
      </c>
      <c r="L184" s="217">
        <v>122746</v>
      </c>
      <c r="M184" s="217">
        <v>214806</v>
      </c>
      <c r="N184" s="217">
        <v>148719</v>
      </c>
      <c r="O184" s="217">
        <v>260259</v>
      </c>
      <c r="P184" s="217">
        <v>176875</v>
      </c>
      <c r="Q184" s="217">
        <v>309532</v>
      </c>
      <c r="R184" s="217">
        <v>195059</v>
      </c>
      <c r="S184" s="217">
        <v>341353</v>
      </c>
      <c r="T184" s="217">
        <v>212145</v>
      </c>
      <c r="U184" s="217">
        <v>371254</v>
      </c>
    </row>
    <row r="185" spans="1:21" ht="21.9" customHeight="1" x14ac:dyDescent="0.35">
      <c r="A185" s="220">
        <v>2</v>
      </c>
      <c r="B185" s="214" t="s">
        <v>113</v>
      </c>
      <c r="C185" s="221" t="s">
        <v>115</v>
      </c>
      <c r="D185" s="221" t="s">
        <v>612</v>
      </c>
      <c r="E185" s="215" t="s">
        <v>579</v>
      </c>
      <c r="F185" s="215">
        <v>4</v>
      </c>
      <c r="G185" s="216" t="s">
        <v>4</v>
      </c>
      <c r="H185" s="217">
        <v>75400</v>
      </c>
      <c r="I185" s="217">
        <v>120640</v>
      </c>
      <c r="J185" s="217">
        <v>105560</v>
      </c>
      <c r="K185" s="217">
        <v>168895</v>
      </c>
      <c r="L185" s="217">
        <v>135720</v>
      </c>
      <c r="M185" s="217">
        <v>217151</v>
      </c>
      <c r="N185" s="217">
        <v>180959</v>
      </c>
      <c r="O185" s="217">
        <v>289535</v>
      </c>
      <c r="P185" s="217">
        <v>226199</v>
      </c>
      <c r="Q185" s="217">
        <v>361919</v>
      </c>
      <c r="R185" s="217">
        <v>256359</v>
      </c>
      <c r="S185" s="217">
        <v>410175</v>
      </c>
      <c r="T185" s="217">
        <v>286519</v>
      </c>
      <c r="U185" s="217">
        <v>458431</v>
      </c>
    </row>
    <row r="186" spans="1:21" ht="22.5" customHeight="1" x14ac:dyDescent="0.35">
      <c r="A186" s="220">
        <v>2</v>
      </c>
      <c r="B186" s="214" t="s">
        <v>113</v>
      </c>
      <c r="C186" s="221" t="s">
        <v>115</v>
      </c>
      <c r="D186" s="221" t="s">
        <v>612</v>
      </c>
      <c r="E186" s="215" t="s">
        <v>580</v>
      </c>
      <c r="F186" s="215">
        <v>1</v>
      </c>
      <c r="G186" s="216" t="s">
        <v>63</v>
      </c>
      <c r="H186" s="217">
        <v>97149</v>
      </c>
      <c r="I186" s="217">
        <v>170010</v>
      </c>
      <c r="J186" s="217">
        <v>127750</v>
      </c>
      <c r="K186" s="217">
        <v>223562</v>
      </c>
      <c r="L186" s="217">
        <v>153036</v>
      </c>
      <c r="M186" s="217">
        <v>267813</v>
      </c>
      <c r="N186" s="217">
        <v>184180</v>
      </c>
      <c r="O186" s="217">
        <v>322316</v>
      </c>
      <c r="P186" s="217">
        <v>216981</v>
      </c>
      <c r="Q186" s="217">
        <v>379717</v>
      </c>
      <c r="R186" s="217">
        <v>237202</v>
      </c>
      <c r="S186" s="217">
        <v>415104</v>
      </c>
      <c r="T186" s="217">
        <v>255274</v>
      </c>
      <c r="U186" s="217">
        <v>446730</v>
      </c>
    </row>
    <row r="187" spans="1:21" ht="21.9" customHeight="1" x14ac:dyDescent="0.35">
      <c r="A187" s="220">
        <v>2</v>
      </c>
      <c r="B187" s="214" t="s">
        <v>113</v>
      </c>
      <c r="C187" s="221" t="s">
        <v>115</v>
      </c>
      <c r="D187" s="221" t="s">
        <v>612</v>
      </c>
      <c r="E187" s="215" t="s">
        <v>580</v>
      </c>
      <c r="F187" s="215">
        <v>2</v>
      </c>
      <c r="G187" s="216" t="s">
        <v>6</v>
      </c>
      <c r="H187" s="217">
        <v>76812</v>
      </c>
      <c r="I187" s="217">
        <v>134420</v>
      </c>
      <c r="J187" s="217">
        <v>106152</v>
      </c>
      <c r="K187" s="217">
        <v>185766</v>
      </c>
      <c r="L187" s="217">
        <v>134696</v>
      </c>
      <c r="M187" s="217">
        <v>235719</v>
      </c>
      <c r="N187" s="217">
        <v>176036</v>
      </c>
      <c r="O187" s="217">
        <v>308063</v>
      </c>
      <c r="P187" s="217">
        <v>219468</v>
      </c>
      <c r="Q187" s="217">
        <v>384070</v>
      </c>
      <c r="R187" s="217">
        <v>247123</v>
      </c>
      <c r="S187" s="217">
        <v>432466</v>
      </c>
      <c r="T187" s="217">
        <v>274406</v>
      </c>
      <c r="U187" s="217">
        <v>480210</v>
      </c>
    </row>
    <row r="188" spans="1:21" ht="21.9" customHeight="1" x14ac:dyDescent="0.35">
      <c r="A188" s="220">
        <v>2</v>
      </c>
      <c r="B188" s="214" t="s">
        <v>113</v>
      </c>
      <c r="C188" s="221" t="s">
        <v>115</v>
      </c>
      <c r="D188" s="221" t="s">
        <v>612</v>
      </c>
      <c r="E188" s="215" t="s">
        <v>580</v>
      </c>
      <c r="F188" s="215">
        <v>3</v>
      </c>
      <c r="G188" s="216" t="s">
        <v>5</v>
      </c>
      <c r="H188" s="217">
        <v>91945</v>
      </c>
      <c r="I188" s="217">
        <v>160904</v>
      </c>
      <c r="J188" s="217">
        <v>121165</v>
      </c>
      <c r="K188" s="217">
        <v>212038</v>
      </c>
      <c r="L188" s="217">
        <v>145475</v>
      </c>
      <c r="M188" s="217">
        <v>254581</v>
      </c>
      <c r="N188" s="217">
        <v>175900</v>
      </c>
      <c r="O188" s="217">
        <v>307825</v>
      </c>
      <c r="P188" s="217">
        <v>209068</v>
      </c>
      <c r="Q188" s="217">
        <v>365869</v>
      </c>
      <c r="R188" s="217">
        <v>230483</v>
      </c>
      <c r="S188" s="217">
        <v>403345</v>
      </c>
      <c r="T188" s="217">
        <v>250570</v>
      </c>
      <c r="U188" s="217">
        <v>438498</v>
      </c>
    </row>
    <row r="189" spans="1:21" ht="21.9" customHeight="1" x14ac:dyDescent="0.35">
      <c r="A189" s="220">
        <v>2</v>
      </c>
      <c r="B189" s="214" t="s">
        <v>113</v>
      </c>
      <c r="C189" s="221" t="s">
        <v>115</v>
      </c>
      <c r="D189" s="221" t="s">
        <v>612</v>
      </c>
      <c r="E189" s="215" t="s">
        <v>580</v>
      </c>
      <c r="F189" s="215">
        <v>4</v>
      </c>
      <c r="G189" s="216" t="s">
        <v>4</v>
      </c>
      <c r="H189" s="217">
        <v>89226</v>
      </c>
      <c r="I189" s="217">
        <v>142761</v>
      </c>
      <c r="J189" s="217">
        <v>124916</v>
      </c>
      <c r="K189" s="217">
        <v>199865</v>
      </c>
      <c r="L189" s="217">
        <v>160606</v>
      </c>
      <c r="M189" s="217">
        <v>256970</v>
      </c>
      <c r="N189" s="217">
        <v>214142</v>
      </c>
      <c r="O189" s="217">
        <v>342626</v>
      </c>
      <c r="P189" s="217">
        <v>267677</v>
      </c>
      <c r="Q189" s="217">
        <v>428283</v>
      </c>
      <c r="R189" s="217">
        <v>303367</v>
      </c>
      <c r="S189" s="217">
        <v>485387</v>
      </c>
      <c r="T189" s="217">
        <v>339057</v>
      </c>
      <c r="U189" s="217">
        <v>542492</v>
      </c>
    </row>
    <row r="190" spans="1:21" ht="22.5" customHeight="1" x14ac:dyDescent="0.35">
      <c r="A190" s="220">
        <v>2</v>
      </c>
      <c r="B190" s="214" t="s">
        <v>113</v>
      </c>
      <c r="C190" s="221" t="s">
        <v>115</v>
      </c>
      <c r="D190" s="221" t="s">
        <v>612</v>
      </c>
      <c r="E190" s="215" t="s">
        <v>581</v>
      </c>
      <c r="F190" s="215">
        <v>1</v>
      </c>
      <c r="G190" s="216" t="s">
        <v>63</v>
      </c>
      <c r="H190" s="217">
        <v>99862</v>
      </c>
      <c r="I190" s="217">
        <v>174758</v>
      </c>
      <c r="J190" s="217">
        <v>131552</v>
      </c>
      <c r="K190" s="217">
        <v>230216</v>
      </c>
      <c r="L190" s="217">
        <v>157946</v>
      </c>
      <c r="M190" s="217">
        <v>276406</v>
      </c>
      <c r="N190" s="217">
        <v>190703</v>
      </c>
      <c r="O190" s="217">
        <v>333730</v>
      </c>
      <c r="P190" s="217">
        <v>224804</v>
      </c>
      <c r="Q190" s="217">
        <v>393407</v>
      </c>
      <c r="R190" s="217">
        <v>245786</v>
      </c>
      <c r="S190" s="217">
        <v>430125</v>
      </c>
      <c r="T190" s="217">
        <v>264554</v>
      </c>
      <c r="U190" s="217">
        <v>462969</v>
      </c>
    </row>
    <row r="191" spans="1:21" ht="21.9" customHeight="1" x14ac:dyDescent="0.35">
      <c r="A191" s="220">
        <v>2</v>
      </c>
      <c r="B191" s="214" t="s">
        <v>113</v>
      </c>
      <c r="C191" s="221" t="s">
        <v>115</v>
      </c>
      <c r="D191" s="221" t="s">
        <v>612</v>
      </c>
      <c r="E191" s="215" t="s">
        <v>581</v>
      </c>
      <c r="F191" s="215">
        <v>2</v>
      </c>
      <c r="G191" s="216" t="s">
        <v>6</v>
      </c>
      <c r="H191" s="217">
        <v>78149</v>
      </c>
      <c r="I191" s="217">
        <v>136760</v>
      </c>
      <c r="J191" s="217">
        <v>107895</v>
      </c>
      <c r="K191" s="217">
        <v>188816</v>
      </c>
      <c r="L191" s="217">
        <v>136771</v>
      </c>
      <c r="M191" s="217">
        <v>239349</v>
      </c>
      <c r="N191" s="217">
        <v>178470</v>
      </c>
      <c r="O191" s="217">
        <v>312322</v>
      </c>
      <c r="P191" s="217">
        <v>222457</v>
      </c>
      <c r="Q191" s="217">
        <v>389300</v>
      </c>
      <c r="R191" s="217">
        <v>250361</v>
      </c>
      <c r="S191" s="217">
        <v>438131</v>
      </c>
      <c r="T191" s="217">
        <v>277857</v>
      </c>
      <c r="U191" s="217">
        <v>486251</v>
      </c>
    </row>
    <row r="192" spans="1:21" ht="21.9" customHeight="1" x14ac:dyDescent="0.35">
      <c r="A192" s="220">
        <v>2</v>
      </c>
      <c r="B192" s="214" t="s">
        <v>113</v>
      </c>
      <c r="C192" s="221" t="s">
        <v>115</v>
      </c>
      <c r="D192" s="221" t="s">
        <v>612</v>
      </c>
      <c r="E192" s="215" t="s">
        <v>581</v>
      </c>
      <c r="F192" s="215">
        <v>3</v>
      </c>
      <c r="G192" s="216" t="s">
        <v>5</v>
      </c>
      <c r="H192" s="217">
        <v>94173</v>
      </c>
      <c r="I192" s="217">
        <v>164802</v>
      </c>
      <c r="J192" s="217">
        <v>124353</v>
      </c>
      <c r="K192" s="217">
        <v>217618</v>
      </c>
      <c r="L192" s="217">
        <v>149680</v>
      </c>
      <c r="M192" s="217">
        <v>261940</v>
      </c>
      <c r="N192" s="217">
        <v>181651</v>
      </c>
      <c r="O192" s="217">
        <v>317889</v>
      </c>
      <c r="P192" s="217">
        <v>216153</v>
      </c>
      <c r="Q192" s="217">
        <v>378268</v>
      </c>
      <c r="R192" s="217">
        <v>238440</v>
      </c>
      <c r="S192" s="217">
        <v>417270</v>
      </c>
      <c r="T192" s="217">
        <v>259411</v>
      </c>
      <c r="U192" s="217">
        <v>453970</v>
      </c>
    </row>
    <row r="193" spans="1:21" ht="21.9" customHeight="1" x14ac:dyDescent="0.35">
      <c r="A193" s="220">
        <v>2</v>
      </c>
      <c r="B193" s="214" t="s">
        <v>113</v>
      </c>
      <c r="C193" s="221" t="s">
        <v>115</v>
      </c>
      <c r="D193" s="221" t="s">
        <v>612</v>
      </c>
      <c r="E193" s="215" t="s">
        <v>581</v>
      </c>
      <c r="F193" s="215">
        <v>4</v>
      </c>
      <c r="G193" s="216" t="s">
        <v>4</v>
      </c>
      <c r="H193" s="217">
        <v>92058</v>
      </c>
      <c r="I193" s="217">
        <v>147292</v>
      </c>
      <c r="J193" s="217">
        <v>128881</v>
      </c>
      <c r="K193" s="217">
        <v>206209</v>
      </c>
      <c r="L193" s="217">
        <v>165704</v>
      </c>
      <c r="M193" s="217">
        <v>265126</v>
      </c>
      <c r="N193" s="217">
        <v>220939</v>
      </c>
      <c r="O193" s="217">
        <v>353502</v>
      </c>
      <c r="P193" s="217">
        <v>276173</v>
      </c>
      <c r="Q193" s="217">
        <v>441877</v>
      </c>
      <c r="R193" s="217">
        <v>312996</v>
      </c>
      <c r="S193" s="217">
        <v>500794</v>
      </c>
      <c r="T193" s="217">
        <v>349819</v>
      </c>
      <c r="U193" s="217">
        <v>559711</v>
      </c>
    </row>
    <row r="194" spans="1:21" ht="22.5" customHeight="1" x14ac:dyDescent="0.35">
      <c r="A194" s="220">
        <v>2</v>
      </c>
      <c r="B194" s="214" t="s">
        <v>113</v>
      </c>
      <c r="C194" s="221" t="s">
        <v>115</v>
      </c>
      <c r="D194" s="221" t="s">
        <v>612</v>
      </c>
      <c r="E194" s="215" t="s">
        <v>582</v>
      </c>
      <c r="F194" s="215">
        <v>1</v>
      </c>
      <c r="G194" s="216" t="s">
        <v>63</v>
      </c>
      <c r="H194" s="217">
        <v>107998</v>
      </c>
      <c r="I194" s="217">
        <v>188996</v>
      </c>
      <c r="J194" s="217">
        <v>142316</v>
      </c>
      <c r="K194" s="217">
        <v>249052</v>
      </c>
      <c r="L194" s="217">
        <v>170938</v>
      </c>
      <c r="M194" s="217">
        <v>299141</v>
      </c>
      <c r="N194" s="217">
        <v>206507</v>
      </c>
      <c r="O194" s="217">
        <v>361387</v>
      </c>
      <c r="P194" s="217">
        <v>243461</v>
      </c>
      <c r="Q194" s="217">
        <v>426056</v>
      </c>
      <c r="R194" s="217">
        <v>266190</v>
      </c>
      <c r="S194" s="217">
        <v>465832</v>
      </c>
      <c r="T194" s="217">
        <v>286524</v>
      </c>
      <c r="U194" s="217">
        <v>501417</v>
      </c>
    </row>
    <row r="195" spans="1:21" ht="21.9" customHeight="1" x14ac:dyDescent="0.35">
      <c r="A195" s="220">
        <v>2</v>
      </c>
      <c r="B195" s="214" t="s">
        <v>113</v>
      </c>
      <c r="C195" s="221" t="s">
        <v>115</v>
      </c>
      <c r="D195" s="221" t="s">
        <v>612</v>
      </c>
      <c r="E195" s="215" t="s">
        <v>582</v>
      </c>
      <c r="F195" s="215">
        <v>2</v>
      </c>
      <c r="G195" s="216" t="s">
        <v>6</v>
      </c>
      <c r="H195" s="217">
        <v>84360</v>
      </c>
      <c r="I195" s="217">
        <v>147629</v>
      </c>
      <c r="J195" s="217">
        <v>116449</v>
      </c>
      <c r="K195" s="217">
        <v>203786</v>
      </c>
      <c r="L195" s="217">
        <v>147588</v>
      </c>
      <c r="M195" s="217">
        <v>258279</v>
      </c>
      <c r="N195" s="217">
        <v>192531</v>
      </c>
      <c r="O195" s="217">
        <v>336928</v>
      </c>
      <c r="P195" s="217">
        <v>239975</v>
      </c>
      <c r="Q195" s="217">
        <v>419955</v>
      </c>
      <c r="R195" s="217">
        <v>270050</v>
      </c>
      <c r="S195" s="217">
        <v>472588</v>
      </c>
      <c r="T195" s="217">
        <v>299681</v>
      </c>
      <c r="U195" s="217">
        <v>524442</v>
      </c>
    </row>
    <row r="196" spans="1:21" ht="21.9" customHeight="1" x14ac:dyDescent="0.35">
      <c r="A196" s="220">
        <v>2</v>
      </c>
      <c r="B196" s="214" t="s">
        <v>113</v>
      </c>
      <c r="C196" s="221" t="s">
        <v>115</v>
      </c>
      <c r="D196" s="221" t="s">
        <v>612</v>
      </c>
      <c r="E196" s="215" t="s">
        <v>582</v>
      </c>
      <c r="F196" s="215">
        <v>3</v>
      </c>
      <c r="G196" s="216" t="s">
        <v>5</v>
      </c>
      <c r="H196" s="217">
        <v>101780</v>
      </c>
      <c r="I196" s="217">
        <v>178114</v>
      </c>
      <c r="J196" s="217">
        <v>134447</v>
      </c>
      <c r="K196" s="217">
        <v>235282</v>
      </c>
      <c r="L196" s="217">
        <v>161903</v>
      </c>
      <c r="M196" s="217">
        <v>283330</v>
      </c>
      <c r="N196" s="217">
        <v>196612</v>
      </c>
      <c r="O196" s="217">
        <v>344072</v>
      </c>
      <c r="P196" s="217">
        <v>234005</v>
      </c>
      <c r="Q196" s="217">
        <v>409509</v>
      </c>
      <c r="R196" s="217">
        <v>258160</v>
      </c>
      <c r="S196" s="217">
        <v>451781</v>
      </c>
      <c r="T196" s="217">
        <v>280903</v>
      </c>
      <c r="U196" s="217">
        <v>491581</v>
      </c>
    </row>
    <row r="197" spans="1:21" ht="21.9" customHeight="1" x14ac:dyDescent="0.35">
      <c r="A197" s="220">
        <v>2</v>
      </c>
      <c r="B197" s="214" t="s">
        <v>113</v>
      </c>
      <c r="C197" s="221" t="s">
        <v>115</v>
      </c>
      <c r="D197" s="221" t="s">
        <v>612</v>
      </c>
      <c r="E197" s="215" t="s">
        <v>582</v>
      </c>
      <c r="F197" s="215">
        <v>4</v>
      </c>
      <c r="G197" s="216" t="s">
        <v>4</v>
      </c>
      <c r="H197" s="217">
        <v>99624</v>
      </c>
      <c r="I197" s="217">
        <v>159398</v>
      </c>
      <c r="J197" s="217">
        <v>139473</v>
      </c>
      <c r="K197" s="217">
        <v>223157</v>
      </c>
      <c r="L197" s="217">
        <v>179323</v>
      </c>
      <c r="M197" s="217">
        <v>286917</v>
      </c>
      <c r="N197" s="217">
        <v>239097</v>
      </c>
      <c r="O197" s="217">
        <v>382556</v>
      </c>
      <c r="P197" s="217">
        <v>298872</v>
      </c>
      <c r="Q197" s="217">
        <v>478195</v>
      </c>
      <c r="R197" s="217">
        <v>338721</v>
      </c>
      <c r="S197" s="217">
        <v>541954</v>
      </c>
      <c r="T197" s="217">
        <v>378571</v>
      </c>
      <c r="U197" s="217">
        <v>605713</v>
      </c>
    </row>
    <row r="198" spans="1:21" ht="22.5" customHeight="1" x14ac:dyDescent="0.35">
      <c r="A198" s="220">
        <v>2</v>
      </c>
      <c r="B198" s="214" t="s">
        <v>113</v>
      </c>
      <c r="C198" s="221" t="s">
        <v>115</v>
      </c>
      <c r="D198" s="221" t="s">
        <v>612</v>
      </c>
      <c r="E198" s="215" t="s">
        <v>583</v>
      </c>
      <c r="F198" s="215">
        <v>1</v>
      </c>
      <c r="G198" s="216" t="s">
        <v>63</v>
      </c>
      <c r="H198" s="217">
        <v>86652</v>
      </c>
      <c r="I198" s="217">
        <v>151641</v>
      </c>
      <c r="J198" s="217">
        <v>114152</v>
      </c>
      <c r="K198" s="217">
        <v>199766</v>
      </c>
      <c r="L198" s="217">
        <v>137058</v>
      </c>
      <c r="M198" s="217">
        <v>239851</v>
      </c>
      <c r="N198" s="217">
        <v>165488</v>
      </c>
      <c r="O198" s="217">
        <v>289604</v>
      </c>
      <c r="P198" s="217">
        <v>195081</v>
      </c>
      <c r="Q198" s="217">
        <v>341392</v>
      </c>
      <c r="R198" s="217">
        <v>213289</v>
      </c>
      <c r="S198" s="217">
        <v>373256</v>
      </c>
      <c r="T198" s="217">
        <v>229576</v>
      </c>
      <c r="U198" s="217">
        <v>401758</v>
      </c>
    </row>
    <row r="199" spans="1:21" ht="21.9" customHeight="1" x14ac:dyDescent="0.35">
      <c r="A199" s="220">
        <v>2</v>
      </c>
      <c r="B199" s="214" t="s">
        <v>113</v>
      </c>
      <c r="C199" s="221" t="s">
        <v>115</v>
      </c>
      <c r="D199" s="221" t="s">
        <v>612</v>
      </c>
      <c r="E199" s="215" t="s">
        <v>583</v>
      </c>
      <c r="F199" s="215">
        <v>2</v>
      </c>
      <c r="G199" s="216" t="s">
        <v>6</v>
      </c>
      <c r="H199" s="217">
        <v>67804</v>
      </c>
      <c r="I199" s="217">
        <v>118658</v>
      </c>
      <c r="J199" s="217">
        <v>93612</v>
      </c>
      <c r="K199" s="217">
        <v>163821</v>
      </c>
      <c r="L199" s="217">
        <v>118664</v>
      </c>
      <c r="M199" s="217">
        <v>207663</v>
      </c>
      <c r="N199" s="217">
        <v>154841</v>
      </c>
      <c r="O199" s="217">
        <v>270971</v>
      </c>
      <c r="P199" s="217">
        <v>193004</v>
      </c>
      <c r="Q199" s="217">
        <v>337757</v>
      </c>
      <c r="R199" s="217">
        <v>217212</v>
      </c>
      <c r="S199" s="217">
        <v>380121</v>
      </c>
      <c r="T199" s="217">
        <v>241067</v>
      </c>
      <c r="U199" s="217">
        <v>421867</v>
      </c>
    </row>
    <row r="200" spans="1:21" ht="21.9" customHeight="1" x14ac:dyDescent="0.35">
      <c r="A200" s="220">
        <v>2</v>
      </c>
      <c r="B200" s="214" t="s">
        <v>113</v>
      </c>
      <c r="C200" s="221" t="s">
        <v>115</v>
      </c>
      <c r="D200" s="221" t="s">
        <v>612</v>
      </c>
      <c r="E200" s="215" t="s">
        <v>583</v>
      </c>
      <c r="F200" s="215">
        <v>3</v>
      </c>
      <c r="G200" s="216" t="s">
        <v>5</v>
      </c>
      <c r="H200" s="217">
        <v>81713</v>
      </c>
      <c r="I200" s="217">
        <v>142997</v>
      </c>
      <c r="J200" s="217">
        <v>107902</v>
      </c>
      <c r="K200" s="217">
        <v>188828</v>
      </c>
      <c r="L200" s="217">
        <v>129881</v>
      </c>
      <c r="M200" s="217">
        <v>227292</v>
      </c>
      <c r="N200" s="217">
        <v>157629</v>
      </c>
      <c r="O200" s="217">
        <v>275850</v>
      </c>
      <c r="P200" s="217">
        <v>187570</v>
      </c>
      <c r="Q200" s="217">
        <v>328248</v>
      </c>
      <c r="R200" s="217">
        <v>206911</v>
      </c>
      <c r="S200" s="217">
        <v>362095</v>
      </c>
      <c r="T200" s="217">
        <v>225111</v>
      </c>
      <c r="U200" s="217">
        <v>393945</v>
      </c>
    </row>
    <row r="201" spans="1:21" ht="21.9" customHeight="1" x14ac:dyDescent="0.35">
      <c r="A201" s="220">
        <v>2</v>
      </c>
      <c r="B201" s="214" t="s">
        <v>113</v>
      </c>
      <c r="C201" s="221" t="s">
        <v>115</v>
      </c>
      <c r="D201" s="221" t="s">
        <v>612</v>
      </c>
      <c r="E201" s="215" t="s">
        <v>583</v>
      </c>
      <c r="F201" s="215">
        <v>4</v>
      </c>
      <c r="G201" s="216" t="s">
        <v>4</v>
      </c>
      <c r="H201" s="217">
        <v>79883</v>
      </c>
      <c r="I201" s="217">
        <v>127813</v>
      </c>
      <c r="J201" s="217">
        <v>111836</v>
      </c>
      <c r="K201" s="217">
        <v>178938</v>
      </c>
      <c r="L201" s="217">
        <v>143789</v>
      </c>
      <c r="M201" s="217">
        <v>230063</v>
      </c>
      <c r="N201" s="217">
        <v>191719</v>
      </c>
      <c r="O201" s="217">
        <v>306751</v>
      </c>
      <c r="P201" s="217">
        <v>239649</v>
      </c>
      <c r="Q201" s="217">
        <v>383439</v>
      </c>
      <c r="R201" s="217">
        <v>271602</v>
      </c>
      <c r="S201" s="217">
        <v>434564</v>
      </c>
      <c r="T201" s="217">
        <v>303555</v>
      </c>
      <c r="U201" s="217">
        <v>485689</v>
      </c>
    </row>
    <row r="202" spans="1:21" ht="22.5" customHeight="1" x14ac:dyDescent="0.35">
      <c r="A202" s="220">
        <v>2</v>
      </c>
      <c r="B202" s="214" t="s">
        <v>113</v>
      </c>
      <c r="C202" s="221" t="s">
        <v>115</v>
      </c>
      <c r="D202" s="221" t="s">
        <v>612</v>
      </c>
      <c r="E202" s="215" t="s">
        <v>584</v>
      </c>
      <c r="F202" s="215">
        <v>1</v>
      </c>
      <c r="G202" s="216" t="s">
        <v>63</v>
      </c>
      <c r="H202" s="217">
        <v>99402</v>
      </c>
      <c r="I202" s="217">
        <v>173954</v>
      </c>
      <c r="J202" s="217">
        <v>130965</v>
      </c>
      <c r="K202" s="217">
        <v>229189</v>
      </c>
      <c r="L202" s="217">
        <v>157269</v>
      </c>
      <c r="M202" s="217">
        <v>275220</v>
      </c>
      <c r="N202" s="217">
        <v>189932</v>
      </c>
      <c r="O202" s="217">
        <v>332381</v>
      </c>
      <c r="P202" s="217">
        <v>223906</v>
      </c>
      <c r="Q202" s="217">
        <v>391836</v>
      </c>
      <c r="R202" s="217">
        <v>244806</v>
      </c>
      <c r="S202" s="217">
        <v>428411</v>
      </c>
      <c r="T202" s="217">
        <v>263503</v>
      </c>
      <c r="U202" s="217">
        <v>461130</v>
      </c>
    </row>
    <row r="203" spans="1:21" ht="21.9" customHeight="1" x14ac:dyDescent="0.35">
      <c r="A203" s="220">
        <v>2</v>
      </c>
      <c r="B203" s="214" t="s">
        <v>113</v>
      </c>
      <c r="C203" s="221" t="s">
        <v>115</v>
      </c>
      <c r="D203" s="221" t="s">
        <v>612</v>
      </c>
      <c r="E203" s="215" t="s">
        <v>584</v>
      </c>
      <c r="F203" s="215">
        <v>2</v>
      </c>
      <c r="G203" s="216" t="s">
        <v>6</v>
      </c>
      <c r="H203" s="217">
        <v>77727</v>
      </c>
      <c r="I203" s="217">
        <v>136023</v>
      </c>
      <c r="J203" s="217">
        <v>107305</v>
      </c>
      <c r="K203" s="217">
        <v>187783</v>
      </c>
      <c r="L203" s="217">
        <v>136012</v>
      </c>
      <c r="M203" s="217">
        <v>238021</v>
      </c>
      <c r="N203" s="217">
        <v>177458</v>
      </c>
      <c r="O203" s="217">
        <v>310552</v>
      </c>
      <c r="P203" s="217">
        <v>221193</v>
      </c>
      <c r="Q203" s="217">
        <v>387087</v>
      </c>
      <c r="R203" s="217">
        <v>248928</v>
      </c>
      <c r="S203" s="217">
        <v>435623</v>
      </c>
      <c r="T203" s="217">
        <v>276255</v>
      </c>
      <c r="U203" s="217">
        <v>483447</v>
      </c>
    </row>
    <row r="204" spans="1:21" ht="21.9" customHeight="1" x14ac:dyDescent="0.35">
      <c r="A204" s="220">
        <v>2</v>
      </c>
      <c r="B204" s="214" t="s">
        <v>113</v>
      </c>
      <c r="C204" s="221" t="s">
        <v>115</v>
      </c>
      <c r="D204" s="221" t="s">
        <v>612</v>
      </c>
      <c r="E204" s="215" t="s">
        <v>584</v>
      </c>
      <c r="F204" s="215">
        <v>3</v>
      </c>
      <c r="G204" s="216" t="s">
        <v>5</v>
      </c>
      <c r="H204" s="217">
        <v>93714</v>
      </c>
      <c r="I204" s="217">
        <v>163999</v>
      </c>
      <c r="J204" s="217">
        <v>123766</v>
      </c>
      <c r="K204" s="217">
        <v>216591</v>
      </c>
      <c r="L204" s="217">
        <v>149003</v>
      </c>
      <c r="M204" s="217">
        <v>260755</v>
      </c>
      <c r="N204" s="217">
        <v>180880</v>
      </c>
      <c r="O204" s="217">
        <v>316540</v>
      </c>
      <c r="P204" s="217">
        <v>215255</v>
      </c>
      <c r="Q204" s="217">
        <v>376697</v>
      </c>
      <c r="R204" s="217">
        <v>237460</v>
      </c>
      <c r="S204" s="217">
        <v>415556</v>
      </c>
      <c r="T204" s="217">
        <v>258361</v>
      </c>
      <c r="U204" s="217">
        <v>452131</v>
      </c>
    </row>
    <row r="205" spans="1:21" ht="21.9" customHeight="1" x14ac:dyDescent="0.35">
      <c r="A205" s="220">
        <v>2</v>
      </c>
      <c r="B205" s="214" t="s">
        <v>113</v>
      </c>
      <c r="C205" s="221" t="s">
        <v>115</v>
      </c>
      <c r="D205" s="221" t="s">
        <v>612</v>
      </c>
      <c r="E205" s="215" t="s">
        <v>584</v>
      </c>
      <c r="F205" s="215">
        <v>4</v>
      </c>
      <c r="G205" s="216" t="s">
        <v>4</v>
      </c>
      <c r="H205" s="217">
        <v>91661</v>
      </c>
      <c r="I205" s="217">
        <v>146657</v>
      </c>
      <c r="J205" s="217">
        <v>128325</v>
      </c>
      <c r="K205" s="217">
        <v>205320</v>
      </c>
      <c r="L205" s="217">
        <v>164989</v>
      </c>
      <c r="M205" s="217">
        <v>263983</v>
      </c>
      <c r="N205" s="217">
        <v>219986</v>
      </c>
      <c r="O205" s="217">
        <v>351977</v>
      </c>
      <c r="P205" s="217">
        <v>274982</v>
      </c>
      <c r="Q205" s="217">
        <v>439971</v>
      </c>
      <c r="R205" s="217">
        <v>311646</v>
      </c>
      <c r="S205" s="217">
        <v>498634</v>
      </c>
      <c r="T205" s="217">
        <v>348310</v>
      </c>
      <c r="U205" s="217">
        <v>557297</v>
      </c>
    </row>
    <row r="206" spans="1:21" ht="22.5" customHeight="1" x14ac:dyDescent="0.35">
      <c r="A206" s="220">
        <v>2</v>
      </c>
      <c r="B206" s="214" t="s">
        <v>113</v>
      </c>
      <c r="C206" s="221" t="s">
        <v>116</v>
      </c>
      <c r="D206" s="221" t="s">
        <v>613</v>
      </c>
      <c r="E206" s="215" t="s">
        <v>117</v>
      </c>
      <c r="F206" s="215">
        <v>1</v>
      </c>
      <c r="G206" s="216" t="s">
        <v>63</v>
      </c>
      <c r="H206" s="217">
        <v>85646</v>
      </c>
      <c r="I206" s="217">
        <v>149880</v>
      </c>
      <c r="J206" s="217">
        <v>112897</v>
      </c>
      <c r="K206" s="217">
        <v>197570</v>
      </c>
      <c r="L206" s="217">
        <v>135657</v>
      </c>
      <c r="M206" s="217">
        <v>237400</v>
      </c>
      <c r="N206" s="217">
        <v>163979</v>
      </c>
      <c r="O206" s="217">
        <v>286963</v>
      </c>
      <c r="P206" s="217">
        <v>193343</v>
      </c>
      <c r="Q206" s="217">
        <v>338351</v>
      </c>
      <c r="R206" s="217">
        <v>211398</v>
      </c>
      <c r="S206" s="217">
        <v>369947</v>
      </c>
      <c r="T206" s="217">
        <v>227554</v>
      </c>
      <c r="U206" s="217">
        <v>398219</v>
      </c>
    </row>
    <row r="207" spans="1:21" ht="21.9" customHeight="1" x14ac:dyDescent="0.35">
      <c r="A207" s="220">
        <v>2</v>
      </c>
      <c r="B207" s="214" t="s">
        <v>113</v>
      </c>
      <c r="C207" s="221" t="s">
        <v>116</v>
      </c>
      <c r="D207" s="221" t="s">
        <v>613</v>
      </c>
      <c r="E207" s="215" t="s">
        <v>117</v>
      </c>
      <c r="F207" s="215">
        <v>2</v>
      </c>
      <c r="G207" s="216" t="s">
        <v>6</v>
      </c>
      <c r="H207" s="217">
        <v>66776</v>
      </c>
      <c r="I207" s="217">
        <v>116858</v>
      </c>
      <c r="J207" s="217">
        <v>92161</v>
      </c>
      <c r="K207" s="217">
        <v>161282</v>
      </c>
      <c r="L207" s="217">
        <v>116783</v>
      </c>
      <c r="M207" s="217">
        <v>204371</v>
      </c>
      <c r="N207" s="217">
        <v>152303</v>
      </c>
      <c r="O207" s="217">
        <v>266530</v>
      </c>
      <c r="P207" s="217">
        <v>189826</v>
      </c>
      <c r="Q207" s="217">
        <v>332196</v>
      </c>
      <c r="R207" s="217">
        <v>213597</v>
      </c>
      <c r="S207" s="217">
        <v>373795</v>
      </c>
      <c r="T207" s="217">
        <v>237011</v>
      </c>
      <c r="U207" s="217">
        <v>414770</v>
      </c>
    </row>
    <row r="208" spans="1:21" ht="21.9" customHeight="1" x14ac:dyDescent="0.35">
      <c r="A208" s="220">
        <v>2</v>
      </c>
      <c r="B208" s="214" t="s">
        <v>113</v>
      </c>
      <c r="C208" s="221" t="s">
        <v>116</v>
      </c>
      <c r="D208" s="221" t="s">
        <v>613</v>
      </c>
      <c r="E208" s="215" t="s">
        <v>117</v>
      </c>
      <c r="F208" s="215">
        <v>3</v>
      </c>
      <c r="G208" s="216" t="s">
        <v>5</v>
      </c>
      <c r="H208" s="217">
        <v>80663</v>
      </c>
      <c r="I208" s="217">
        <v>141160</v>
      </c>
      <c r="J208" s="217">
        <v>106591</v>
      </c>
      <c r="K208" s="217">
        <v>186534</v>
      </c>
      <c r="L208" s="217">
        <v>128416</v>
      </c>
      <c r="M208" s="217">
        <v>224729</v>
      </c>
      <c r="N208" s="217">
        <v>156049</v>
      </c>
      <c r="O208" s="217">
        <v>273086</v>
      </c>
      <c r="P208" s="217">
        <v>185766</v>
      </c>
      <c r="Q208" s="217">
        <v>325090</v>
      </c>
      <c r="R208" s="217">
        <v>204964</v>
      </c>
      <c r="S208" s="217">
        <v>358686</v>
      </c>
      <c r="T208" s="217">
        <v>223049</v>
      </c>
      <c r="U208" s="217">
        <v>390336</v>
      </c>
    </row>
    <row r="209" spans="1:21" ht="21.9" customHeight="1" x14ac:dyDescent="0.35">
      <c r="A209" s="220">
        <v>2</v>
      </c>
      <c r="B209" s="214" t="s">
        <v>113</v>
      </c>
      <c r="C209" s="221" t="s">
        <v>116</v>
      </c>
      <c r="D209" s="221" t="s">
        <v>613</v>
      </c>
      <c r="E209" s="215" t="s">
        <v>117</v>
      </c>
      <c r="F209" s="215">
        <v>4</v>
      </c>
      <c r="G209" s="216" t="s">
        <v>4</v>
      </c>
      <c r="H209" s="217">
        <v>79057</v>
      </c>
      <c r="I209" s="217">
        <v>126492</v>
      </c>
      <c r="J209" s="217">
        <v>110680</v>
      </c>
      <c r="K209" s="217">
        <v>177089</v>
      </c>
      <c r="L209" s="217">
        <v>142303</v>
      </c>
      <c r="M209" s="217">
        <v>227685</v>
      </c>
      <c r="N209" s="217">
        <v>189738</v>
      </c>
      <c r="O209" s="217">
        <v>303581</v>
      </c>
      <c r="P209" s="217">
        <v>237172</v>
      </c>
      <c r="Q209" s="217">
        <v>379476</v>
      </c>
      <c r="R209" s="217">
        <v>268795</v>
      </c>
      <c r="S209" s="217">
        <v>430073</v>
      </c>
      <c r="T209" s="217">
        <v>300418</v>
      </c>
      <c r="U209" s="217">
        <v>480669</v>
      </c>
    </row>
    <row r="210" spans="1:21" ht="22.5" customHeight="1" x14ac:dyDescent="0.35">
      <c r="A210" s="220">
        <v>2</v>
      </c>
      <c r="B210" s="214" t="s">
        <v>113</v>
      </c>
      <c r="C210" s="221" t="s">
        <v>116</v>
      </c>
      <c r="D210" s="221" t="s">
        <v>613</v>
      </c>
      <c r="E210" s="215" t="s">
        <v>118</v>
      </c>
      <c r="F210" s="215">
        <v>1</v>
      </c>
      <c r="G210" s="216" t="s">
        <v>63</v>
      </c>
      <c r="H210" s="217">
        <v>85646</v>
      </c>
      <c r="I210" s="217">
        <v>149880</v>
      </c>
      <c r="J210" s="217">
        <v>112897</v>
      </c>
      <c r="K210" s="217">
        <v>197570</v>
      </c>
      <c r="L210" s="217">
        <v>135657</v>
      </c>
      <c r="M210" s="217">
        <v>237400</v>
      </c>
      <c r="N210" s="217">
        <v>163979</v>
      </c>
      <c r="O210" s="217">
        <v>286963</v>
      </c>
      <c r="P210" s="217">
        <v>193343</v>
      </c>
      <c r="Q210" s="217">
        <v>338351</v>
      </c>
      <c r="R210" s="217">
        <v>211398</v>
      </c>
      <c r="S210" s="217">
        <v>369947</v>
      </c>
      <c r="T210" s="217">
        <v>227554</v>
      </c>
      <c r="U210" s="217">
        <v>398219</v>
      </c>
    </row>
    <row r="211" spans="1:21" ht="21.9" customHeight="1" x14ac:dyDescent="0.35">
      <c r="A211" s="220">
        <v>2</v>
      </c>
      <c r="B211" s="214" t="s">
        <v>113</v>
      </c>
      <c r="C211" s="221" t="s">
        <v>116</v>
      </c>
      <c r="D211" s="221" t="s">
        <v>613</v>
      </c>
      <c r="E211" s="215" t="s">
        <v>118</v>
      </c>
      <c r="F211" s="215">
        <v>2</v>
      </c>
      <c r="G211" s="216" t="s">
        <v>6</v>
      </c>
      <c r="H211" s="217">
        <v>66776</v>
      </c>
      <c r="I211" s="217">
        <v>116858</v>
      </c>
      <c r="J211" s="217">
        <v>92161</v>
      </c>
      <c r="K211" s="217">
        <v>161282</v>
      </c>
      <c r="L211" s="217">
        <v>116783</v>
      </c>
      <c r="M211" s="217">
        <v>204371</v>
      </c>
      <c r="N211" s="217">
        <v>152303</v>
      </c>
      <c r="O211" s="217">
        <v>266530</v>
      </c>
      <c r="P211" s="217">
        <v>189826</v>
      </c>
      <c r="Q211" s="217">
        <v>332196</v>
      </c>
      <c r="R211" s="217">
        <v>213597</v>
      </c>
      <c r="S211" s="217">
        <v>373795</v>
      </c>
      <c r="T211" s="217">
        <v>237011</v>
      </c>
      <c r="U211" s="217">
        <v>414770</v>
      </c>
    </row>
    <row r="212" spans="1:21" ht="21.9" customHeight="1" x14ac:dyDescent="0.35">
      <c r="A212" s="220">
        <v>2</v>
      </c>
      <c r="B212" s="214" t="s">
        <v>113</v>
      </c>
      <c r="C212" s="221" t="s">
        <v>116</v>
      </c>
      <c r="D212" s="221" t="s">
        <v>613</v>
      </c>
      <c r="E212" s="215" t="s">
        <v>118</v>
      </c>
      <c r="F212" s="215">
        <v>3</v>
      </c>
      <c r="G212" s="216" t="s">
        <v>5</v>
      </c>
      <c r="H212" s="217">
        <v>80663</v>
      </c>
      <c r="I212" s="217">
        <v>141160</v>
      </c>
      <c r="J212" s="217">
        <v>106591</v>
      </c>
      <c r="K212" s="217">
        <v>186534</v>
      </c>
      <c r="L212" s="217">
        <v>128416</v>
      </c>
      <c r="M212" s="217">
        <v>224729</v>
      </c>
      <c r="N212" s="217">
        <v>156049</v>
      </c>
      <c r="O212" s="217">
        <v>273086</v>
      </c>
      <c r="P212" s="217">
        <v>185766</v>
      </c>
      <c r="Q212" s="217">
        <v>325090</v>
      </c>
      <c r="R212" s="217">
        <v>204964</v>
      </c>
      <c r="S212" s="217">
        <v>358686</v>
      </c>
      <c r="T212" s="217">
        <v>223049</v>
      </c>
      <c r="U212" s="217">
        <v>390336</v>
      </c>
    </row>
    <row r="213" spans="1:21" ht="21.9" customHeight="1" x14ac:dyDescent="0.35">
      <c r="A213" s="220">
        <v>2</v>
      </c>
      <c r="B213" s="214" t="s">
        <v>113</v>
      </c>
      <c r="C213" s="221" t="s">
        <v>116</v>
      </c>
      <c r="D213" s="221" t="s">
        <v>613</v>
      </c>
      <c r="E213" s="215" t="s">
        <v>118</v>
      </c>
      <c r="F213" s="215">
        <v>4</v>
      </c>
      <c r="G213" s="216" t="s">
        <v>4</v>
      </c>
      <c r="H213" s="217">
        <v>79057</v>
      </c>
      <c r="I213" s="217">
        <v>126492</v>
      </c>
      <c r="J213" s="217">
        <v>110680</v>
      </c>
      <c r="K213" s="217">
        <v>177089</v>
      </c>
      <c r="L213" s="217">
        <v>142303</v>
      </c>
      <c r="M213" s="217">
        <v>227685</v>
      </c>
      <c r="N213" s="217">
        <v>189738</v>
      </c>
      <c r="O213" s="217">
        <v>303581</v>
      </c>
      <c r="P213" s="217">
        <v>237172</v>
      </c>
      <c r="Q213" s="217">
        <v>379476</v>
      </c>
      <c r="R213" s="217">
        <v>268795</v>
      </c>
      <c r="S213" s="217">
        <v>430073</v>
      </c>
      <c r="T213" s="217">
        <v>300418</v>
      </c>
      <c r="U213" s="217">
        <v>480669</v>
      </c>
    </row>
    <row r="214" spans="1:21" ht="22.5" customHeight="1" x14ac:dyDescent="0.35">
      <c r="A214" s="220">
        <v>2</v>
      </c>
      <c r="B214" s="214" t="s">
        <v>113</v>
      </c>
      <c r="C214" s="221" t="s">
        <v>116</v>
      </c>
      <c r="D214" s="221" t="s">
        <v>613</v>
      </c>
      <c r="E214" s="215" t="s">
        <v>119</v>
      </c>
      <c r="F214" s="215">
        <v>1</v>
      </c>
      <c r="G214" s="216" t="s">
        <v>63</v>
      </c>
      <c r="H214" s="217">
        <v>85646</v>
      </c>
      <c r="I214" s="217">
        <v>149880</v>
      </c>
      <c r="J214" s="217">
        <v>112897</v>
      </c>
      <c r="K214" s="217">
        <v>197570</v>
      </c>
      <c r="L214" s="217">
        <v>135657</v>
      </c>
      <c r="M214" s="217">
        <v>237400</v>
      </c>
      <c r="N214" s="217">
        <v>163979</v>
      </c>
      <c r="O214" s="217">
        <v>286963</v>
      </c>
      <c r="P214" s="217">
        <v>193343</v>
      </c>
      <c r="Q214" s="217">
        <v>338351</v>
      </c>
      <c r="R214" s="217">
        <v>211398</v>
      </c>
      <c r="S214" s="217">
        <v>369947</v>
      </c>
      <c r="T214" s="217">
        <v>227554</v>
      </c>
      <c r="U214" s="217">
        <v>398219</v>
      </c>
    </row>
    <row r="215" spans="1:21" ht="21.9" customHeight="1" x14ac:dyDescent="0.35">
      <c r="A215" s="220">
        <v>2</v>
      </c>
      <c r="B215" s="214" t="s">
        <v>113</v>
      </c>
      <c r="C215" s="221" t="s">
        <v>116</v>
      </c>
      <c r="D215" s="221" t="s">
        <v>613</v>
      </c>
      <c r="E215" s="215" t="s">
        <v>119</v>
      </c>
      <c r="F215" s="215">
        <v>2</v>
      </c>
      <c r="G215" s="216" t="s">
        <v>6</v>
      </c>
      <c r="H215" s="217">
        <v>66776</v>
      </c>
      <c r="I215" s="217">
        <v>116858</v>
      </c>
      <c r="J215" s="217">
        <v>92161</v>
      </c>
      <c r="K215" s="217">
        <v>161282</v>
      </c>
      <c r="L215" s="217">
        <v>116783</v>
      </c>
      <c r="M215" s="217">
        <v>204371</v>
      </c>
      <c r="N215" s="217">
        <v>152303</v>
      </c>
      <c r="O215" s="217">
        <v>266530</v>
      </c>
      <c r="P215" s="217">
        <v>189826</v>
      </c>
      <c r="Q215" s="217">
        <v>332196</v>
      </c>
      <c r="R215" s="217">
        <v>213597</v>
      </c>
      <c r="S215" s="217">
        <v>373795</v>
      </c>
      <c r="T215" s="217">
        <v>237011</v>
      </c>
      <c r="U215" s="217">
        <v>414770</v>
      </c>
    </row>
    <row r="216" spans="1:21" ht="21.9" customHeight="1" x14ac:dyDescent="0.35">
      <c r="A216" s="220">
        <v>2</v>
      </c>
      <c r="B216" s="214" t="s">
        <v>113</v>
      </c>
      <c r="C216" s="221" t="s">
        <v>116</v>
      </c>
      <c r="D216" s="221" t="s">
        <v>613</v>
      </c>
      <c r="E216" s="215" t="s">
        <v>119</v>
      </c>
      <c r="F216" s="215">
        <v>3</v>
      </c>
      <c r="G216" s="216" t="s">
        <v>5</v>
      </c>
      <c r="H216" s="217">
        <v>80663</v>
      </c>
      <c r="I216" s="217">
        <v>141160</v>
      </c>
      <c r="J216" s="217">
        <v>106591</v>
      </c>
      <c r="K216" s="217">
        <v>186534</v>
      </c>
      <c r="L216" s="217">
        <v>128416</v>
      </c>
      <c r="M216" s="217">
        <v>224729</v>
      </c>
      <c r="N216" s="217">
        <v>156049</v>
      </c>
      <c r="O216" s="217">
        <v>273086</v>
      </c>
      <c r="P216" s="217">
        <v>185766</v>
      </c>
      <c r="Q216" s="217">
        <v>325090</v>
      </c>
      <c r="R216" s="217">
        <v>204964</v>
      </c>
      <c r="S216" s="217">
        <v>358686</v>
      </c>
      <c r="T216" s="217">
        <v>223049</v>
      </c>
      <c r="U216" s="217">
        <v>390336</v>
      </c>
    </row>
    <row r="217" spans="1:21" ht="21.9" customHeight="1" x14ac:dyDescent="0.35">
      <c r="A217" s="220">
        <v>2</v>
      </c>
      <c r="B217" s="214" t="s">
        <v>113</v>
      </c>
      <c r="C217" s="221" t="s">
        <v>116</v>
      </c>
      <c r="D217" s="221" t="s">
        <v>613</v>
      </c>
      <c r="E217" s="215" t="s">
        <v>119</v>
      </c>
      <c r="F217" s="215">
        <v>4</v>
      </c>
      <c r="G217" s="216" t="s">
        <v>4</v>
      </c>
      <c r="H217" s="217">
        <v>79057</v>
      </c>
      <c r="I217" s="217">
        <v>126492</v>
      </c>
      <c r="J217" s="217">
        <v>110680</v>
      </c>
      <c r="K217" s="217">
        <v>177089</v>
      </c>
      <c r="L217" s="217">
        <v>142303</v>
      </c>
      <c r="M217" s="217">
        <v>227685</v>
      </c>
      <c r="N217" s="217">
        <v>189738</v>
      </c>
      <c r="O217" s="217">
        <v>303581</v>
      </c>
      <c r="P217" s="217">
        <v>237172</v>
      </c>
      <c r="Q217" s="217">
        <v>379476</v>
      </c>
      <c r="R217" s="217">
        <v>268795</v>
      </c>
      <c r="S217" s="217">
        <v>430073</v>
      </c>
      <c r="T217" s="217">
        <v>300418</v>
      </c>
      <c r="U217" s="217">
        <v>480669</v>
      </c>
    </row>
    <row r="218" spans="1:21" ht="22.5" customHeight="1" x14ac:dyDescent="0.35">
      <c r="A218" s="220">
        <v>2</v>
      </c>
      <c r="B218" s="214" t="s">
        <v>113</v>
      </c>
      <c r="C218" s="221" t="s">
        <v>116</v>
      </c>
      <c r="D218" s="221" t="s">
        <v>613</v>
      </c>
      <c r="E218" s="215" t="s">
        <v>120</v>
      </c>
      <c r="F218" s="215">
        <v>1</v>
      </c>
      <c r="G218" s="216" t="s">
        <v>63</v>
      </c>
      <c r="H218" s="217">
        <v>85646</v>
      </c>
      <c r="I218" s="217">
        <v>149880</v>
      </c>
      <c r="J218" s="217">
        <v>112897</v>
      </c>
      <c r="K218" s="217">
        <v>197570</v>
      </c>
      <c r="L218" s="217">
        <v>135657</v>
      </c>
      <c r="M218" s="217">
        <v>237400</v>
      </c>
      <c r="N218" s="217">
        <v>163979</v>
      </c>
      <c r="O218" s="217">
        <v>286963</v>
      </c>
      <c r="P218" s="217">
        <v>193343</v>
      </c>
      <c r="Q218" s="217">
        <v>338351</v>
      </c>
      <c r="R218" s="217">
        <v>211398</v>
      </c>
      <c r="S218" s="217">
        <v>369947</v>
      </c>
      <c r="T218" s="217">
        <v>227554</v>
      </c>
      <c r="U218" s="217">
        <v>398219</v>
      </c>
    </row>
    <row r="219" spans="1:21" ht="21.9" customHeight="1" x14ac:dyDescent="0.35">
      <c r="A219" s="220">
        <v>2</v>
      </c>
      <c r="B219" s="214" t="s">
        <v>113</v>
      </c>
      <c r="C219" s="221" t="s">
        <v>116</v>
      </c>
      <c r="D219" s="221" t="s">
        <v>613</v>
      </c>
      <c r="E219" s="215" t="s">
        <v>120</v>
      </c>
      <c r="F219" s="215">
        <v>2</v>
      </c>
      <c r="G219" s="216" t="s">
        <v>6</v>
      </c>
      <c r="H219" s="217">
        <v>66776</v>
      </c>
      <c r="I219" s="217">
        <v>116858</v>
      </c>
      <c r="J219" s="217">
        <v>92161</v>
      </c>
      <c r="K219" s="217">
        <v>161282</v>
      </c>
      <c r="L219" s="217">
        <v>116783</v>
      </c>
      <c r="M219" s="217">
        <v>204371</v>
      </c>
      <c r="N219" s="217">
        <v>152303</v>
      </c>
      <c r="O219" s="217">
        <v>266530</v>
      </c>
      <c r="P219" s="217">
        <v>189826</v>
      </c>
      <c r="Q219" s="217">
        <v>332196</v>
      </c>
      <c r="R219" s="217">
        <v>213597</v>
      </c>
      <c r="S219" s="217">
        <v>373795</v>
      </c>
      <c r="T219" s="217">
        <v>237011</v>
      </c>
      <c r="U219" s="217">
        <v>414770</v>
      </c>
    </row>
    <row r="220" spans="1:21" ht="21.9" customHeight="1" x14ac:dyDescent="0.35">
      <c r="A220" s="220">
        <v>2</v>
      </c>
      <c r="B220" s="214" t="s">
        <v>113</v>
      </c>
      <c r="C220" s="221" t="s">
        <v>116</v>
      </c>
      <c r="D220" s="221" t="s">
        <v>613</v>
      </c>
      <c r="E220" s="215" t="s">
        <v>120</v>
      </c>
      <c r="F220" s="215">
        <v>3</v>
      </c>
      <c r="G220" s="216" t="s">
        <v>5</v>
      </c>
      <c r="H220" s="217">
        <v>80663</v>
      </c>
      <c r="I220" s="217">
        <v>141160</v>
      </c>
      <c r="J220" s="217">
        <v>106591</v>
      </c>
      <c r="K220" s="217">
        <v>186534</v>
      </c>
      <c r="L220" s="217">
        <v>128416</v>
      </c>
      <c r="M220" s="217">
        <v>224729</v>
      </c>
      <c r="N220" s="217">
        <v>156049</v>
      </c>
      <c r="O220" s="217">
        <v>273086</v>
      </c>
      <c r="P220" s="217">
        <v>185766</v>
      </c>
      <c r="Q220" s="217">
        <v>325090</v>
      </c>
      <c r="R220" s="217">
        <v>204964</v>
      </c>
      <c r="S220" s="217">
        <v>358686</v>
      </c>
      <c r="T220" s="217">
        <v>223049</v>
      </c>
      <c r="U220" s="217">
        <v>390336</v>
      </c>
    </row>
    <row r="221" spans="1:21" ht="21.9" customHeight="1" x14ac:dyDescent="0.35">
      <c r="A221" s="220">
        <v>2</v>
      </c>
      <c r="B221" s="214" t="s">
        <v>113</v>
      </c>
      <c r="C221" s="221" t="s">
        <v>116</v>
      </c>
      <c r="D221" s="221" t="s">
        <v>613</v>
      </c>
      <c r="E221" s="215" t="s">
        <v>120</v>
      </c>
      <c r="F221" s="215">
        <v>4</v>
      </c>
      <c r="G221" s="216" t="s">
        <v>4</v>
      </c>
      <c r="H221" s="217">
        <v>79057</v>
      </c>
      <c r="I221" s="217">
        <v>126492</v>
      </c>
      <c r="J221" s="217">
        <v>110680</v>
      </c>
      <c r="K221" s="217">
        <v>177089</v>
      </c>
      <c r="L221" s="217">
        <v>142303</v>
      </c>
      <c r="M221" s="217">
        <v>227685</v>
      </c>
      <c r="N221" s="217">
        <v>189738</v>
      </c>
      <c r="O221" s="217">
        <v>303581</v>
      </c>
      <c r="P221" s="217">
        <v>237172</v>
      </c>
      <c r="Q221" s="217">
        <v>379476</v>
      </c>
      <c r="R221" s="217">
        <v>268795</v>
      </c>
      <c r="S221" s="217">
        <v>430073</v>
      </c>
      <c r="T221" s="217">
        <v>300418</v>
      </c>
      <c r="U221" s="217">
        <v>480669</v>
      </c>
    </row>
    <row r="222" spans="1:21" ht="22.5" customHeight="1" x14ac:dyDescent="0.35">
      <c r="A222" s="220">
        <v>2</v>
      </c>
      <c r="B222" s="214" t="s">
        <v>113</v>
      </c>
      <c r="C222" s="221" t="s">
        <v>121</v>
      </c>
      <c r="D222" s="221" t="s">
        <v>614</v>
      </c>
      <c r="E222" s="215" t="s">
        <v>122</v>
      </c>
      <c r="F222" s="215">
        <v>1</v>
      </c>
      <c r="G222" s="216" t="s">
        <v>63</v>
      </c>
      <c r="H222" s="217">
        <v>107057</v>
      </c>
      <c r="I222" s="217">
        <v>187349</v>
      </c>
      <c r="J222" s="217">
        <v>140961</v>
      </c>
      <c r="K222" s="217">
        <v>246681</v>
      </c>
      <c r="L222" s="217">
        <v>169137</v>
      </c>
      <c r="M222" s="217">
        <v>295989</v>
      </c>
      <c r="N222" s="217">
        <v>204033</v>
      </c>
      <c r="O222" s="217">
        <v>357057</v>
      </c>
      <c r="P222" s="217">
        <v>240476</v>
      </c>
      <c r="Q222" s="217">
        <v>420833</v>
      </c>
      <c r="R222" s="217">
        <v>262911</v>
      </c>
      <c r="S222" s="217">
        <v>460095</v>
      </c>
      <c r="T222" s="217">
        <v>282975</v>
      </c>
      <c r="U222" s="217">
        <v>495206</v>
      </c>
    </row>
    <row r="223" spans="1:21" ht="21.9" customHeight="1" x14ac:dyDescent="0.35">
      <c r="A223" s="220">
        <v>2</v>
      </c>
      <c r="B223" s="214" t="s">
        <v>113</v>
      </c>
      <c r="C223" s="221" t="s">
        <v>121</v>
      </c>
      <c r="D223" s="221" t="s">
        <v>614</v>
      </c>
      <c r="E223" s="215" t="s">
        <v>122</v>
      </c>
      <c r="F223" s="215">
        <v>2</v>
      </c>
      <c r="G223" s="216" t="s">
        <v>6</v>
      </c>
      <c r="H223" s="217">
        <v>84020</v>
      </c>
      <c r="I223" s="217">
        <v>147035</v>
      </c>
      <c r="J223" s="217">
        <v>116033</v>
      </c>
      <c r="K223" s="217">
        <v>203057</v>
      </c>
      <c r="L223" s="217">
        <v>147128</v>
      </c>
      <c r="M223" s="217">
        <v>257474</v>
      </c>
      <c r="N223" s="217">
        <v>192068</v>
      </c>
      <c r="O223" s="217">
        <v>336119</v>
      </c>
      <c r="P223" s="217">
        <v>239421</v>
      </c>
      <c r="Q223" s="217">
        <v>418986</v>
      </c>
      <c r="R223" s="217">
        <v>269491</v>
      </c>
      <c r="S223" s="217">
        <v>471609</v>
      </c>
      <c r="T223" s="217">
        <v>299132</v>
      </c>
      <c r="U223" s="217">
        <v>523481</v>
      </c>
    </row>
    <row r="224" spans="1:21" ht="21.9" customHeight="1" x14ac:dyDescent="0.35">
      <c r="A224" s="220">
        <v>2</v>
      </c>
      <c r="B224" s="214" t="s">
        <v>113</v>
      </c>
      <c r="C224" s="221" t="s">
        <v>121</v>
      </c>
      <c r="D224" s="221" t="s">
        <v>614</v>
      </c>
      <c r="E224" s="215" t="s">
        <v>122</v>
      </c>
      <c r="F224" s="215">
        <v>3</v>
      </c>
      <c r="G224" s="216" t="s">
        <v>5</v>
      </c>
      <c r="H224" s="217">
        <v>101059</v>
      </c>
      <c r="I224" s="217">
        <v>176854</v>
      </c>
      <c r="J224" s="217">
        <v>133371</v>
      </c>
      <c r="K224" s="217">
        <v>233399</v>
      </c>
      <c r="L224" s="217">
        <v>160422</v>
      </c>
      <c r="M224" s="217">
        <v>280739</v>
      </c>
      <c r="N224" s="217">
        <v>194489</v>
      </c>
      <c r="O224" s="217">
        <v>340356</v>
      </c>
      <c r="P224" s="217">
        <v>231356</v>
      </c>
      <c r="Q224" s="217">
        <v>404873</v>
      </c>
      <c r="R224" s="217">
        <v>255167</v>
      </c>
      <c r="S224" s="217">
        <v>446542</v>
      </c>
      <c r="T224" s="217">
        <v>277553</v>
      </c>
      <c r="U224" s="217">
        <v>485718</v>
      </c>
    </row>
    <row r="225" spans="1:21" ht="21.9" customHeight="1" x14ac:dyDescent="0.35">
      <c r="A225" s="220">
        <v>2</v>
      </c>
      <c r="B225" s="214" t="s">
        <v>113</v>
      </c>
      <c r="C225" s="221" t="s">
        <v>121</v>
      </c>
      <c r="D225" s="221" t="s">
        <v>614</v>
      </c>
      <c r="E225" s="215" t="s">
        <v>122</v>
      </c>
      <c r="F225" s="215">
        <v>4</v>
      </c>
      <c r="G225" s="216" t="s">
        <v>4</v>
      </c>
      <c r="H225" s="217">
        <v>98589</v>
      </c>
      <c r="I225" s="217">
        <v>157743</v>
      </c>
      <c r="J225" s="217">
        <v>138025</v>
      </c>
      <c r="K225" s="217">
        <v>220840</v>
      </c>
      <c r="L225" s="217">
        <v>177461</v>
      </c>
      <c r="M225" s="217">
        <v>283937</v>
      </c>
      <c r="N225" s="217">
        <v>236614</v>
      </c>
      <c r="O225" s="217">
        <v>378583</v>
      </c>
      <c r="P225" s="217">
        <v>295768</v>
      </c>
      <c r="Q225" s="217">
        <v>473228</v>
      </c>
      <c r="R225" s="217">
        <v>335203</v>
      </c>
      <c r="S225" s="217">
        <v>536326</v>
      </c>
      <c r="T225" s="217">
        <v>374639</v>
      </c>
      <c r="U225" s="217">
        <v>599423</v>
      </c>
    </row>
    <row r="226" spans="1:21" ht="22.5" customHeight="1" x14ac:dyDescent="0.35">
      <c r="A226" s="220">
        <v>2</v>
      </c>
      <c r="B226" s="214" t="s">
        <v>113</v>
      </c>
      <c r="C226" s="221" t="s">
        <v>121</v>
      </c>
      <c r="D226" s="221" t="s">
        <v>614</v>
      </c>
      <c r="E226" s="215" t="s">
        <v>123</v>
      </c>
      <c r="F226" s="215">
        <v>1</v>
      </c>
      <c r="G226" s="216" t="s">
        <v>63</v>
      </c>
      <c r="H226" s="217">
        <v>107801</v>
      </c>
      <c r="I226" s="217">
        <v>188651</v>
      </c>
      <c r="J226" s="217">
        <v>141972</v>
      </c>
      <c r="K226" s="217">
        <v>248451</v>
      </c>
      <c r="L226" s="217">
        <v>170399</v>
      </c>
      <c r="M226" s="217">
        <v>298198</v>
      </c>
      <c r="N226" s="217">
        <v>205639</v>
      </c>
      <c r="O226" s="217">
        <v>359868</v>
      </c>
      <c r="P226" s="217">
        <v>242388</v>
      </c>
      <c r="Q226" s="217">
        <v>424180</v>
      </c>
      <c r="R226" s="217">
        <v>265006</v>
      </c>
      <c r="S226" s="217">
        <v>463761</v>
      </c>
      <c r="T226" s="217">
        <v>285235</v>
      </c>
      <c r="U226" s="217">
        <v>499162</v>
      </c>
    </row>
    <row r="227" spans="1:21" ht="21.9" customHeight="1" x14ac:dyDescent="0.35">
      <c r="A227" s="220">
        <v>2</v>
      </c>
      <c r="B227" s="214" t="s">
        <v>113</v>
      </c>
      <c r="C227" s="221" t="s">
        <v>121</v>
      </c>
      <c r="D227" s="221" t="s">
        <v>614</v>
      </c>
      <c r="E227" s="215" t="s">
        <v>123</v>
      </c>
      <c r="F227" s="215">
        <v>2</v>
      </c>
      <c r="G227" s="216" t="s">
        <v>6</v>
      </c>
      <c r="H227" s="217">
        <v>84493</v>
      </c>
      <c r="I227" s="217">
        <v>147863</v>
      </c>
      <c r="J227" s="217">
        <v>116672</v>
      </c>
      <c r="K227" s="217">
        <v>204175</v>
      </c>
      <c r="L227" s="217">
        <v>147919</v>
      </c>
      <c r="M227" s="217">
        <v>258858</v>
      </c>
      <c r="N227" s="217">
        <v>193062</v>
      </c>
      <c r="O227" s="217">
        <v>337859</v>
      </c>
      <c r="P227" s="217">
        <v>240654</v>
      </c>
      <c r="Q227" s="217">
        <v>421145</v>
      </c>
      <c r="R227" s="217">
        <v>270861</v>
      </c>
      <c r="S227" s="217">
        <v>474007</v>
      </c>
      <c r="T227" s="217">
        <v>300633</v>
      </c>
      <c r="U227" s="217">
        <v>526108</v>
      </c>
    </row>
    <row r="228" spans="1:21" ht="21.9" customHeight="1" x14ac:dyDescent="0.35">
      <c r="A228" s="220">
        <v>2</v>
      </c>
      <c r="B228" s="214" t="s">
        <v>113</v>
      </c>
      <c r="C228" s="221" t="s">
        <v>121</v>
      </c>
      <c r="D228" s="221" t="s">
        <v>614</v>
      </c>
      <c r="E228" s="215" t="s">
        <v>123</v>
      </c>
      <c r="F228" s="215">
        <v>3</v>
      </c>
      <c r="G228" s="216" t="s">
        <v>5</v>
      </c>
      <c r="H228" s="217">
        <v>101715</v>
      </c>
      <c r="I228" s="217">
        <v>178001</v>
      </c>
      <c r="J228" s="217">
        <v>134271</v>
      </c>
      <c r="K228" s="217">
        <v>234974</v>
      </c>
      <c r="L228" s="217">
        <v>161556</v>
      </c>
      <c r="M228" s="217">
        <v>282724</v>
      </c>
      <c r="N228" s="217">
        <v>195955</v>
      </c>
      <c r="O228" s="217">
        <v>342921</v>
      </c>
      <c r="P228" s="217">
        <v>233134</v>
      </c>
      <c r="Q228" s="217">
        <v>407985</v>
      </c>
      <c r="R228" s="217">
        <v>257148</v>
      </c>
      <c r="S228" s="217">
        <v>450008</v>
      </c>
      <c r="T228" s="217">
        <v>279734</v>
      </c>
      <c r="U228" s="217">
        <v>489534</v>
      </c>
    </row>
    <row r="229" spans="1:21" ht="21.9" customHeight="1" x14ac:dyDescent="0.35">
      <c r="A229" s="220">
        <v>2</v>
      </c>
      <c r="B229" s="214" t="s">
        <v>113</v>
      </c>
      <c r="C229" s="221" t="s">
        <v>121</v>
      </c>
      <c r="D229" s="221" t="s">
        <v>614</v>
      </c>
      <c r="E229" s="215" t="s">
        <v>123</v>
      </c>
      <c r="F229" s="215">
        <v>4</v>
      </c>
      <c r="G229" s="216" t="s">
        <v>4</v>
      </c>
      <c r="H229" s="217">
        <v>99321</v>
      </c>
      <c r="I229" s="217">
        <v>158913</v>
      </c>
      <c r="J229" s="217">
        <v>139049</v>
      </c>
      <c r="K229" s="217">
        <v>222479</v>
      </c>
      <c r="L229" s="217">
        <v>178777</v>
      </c>
      <c r="M229" s="217">
        <v>286044</v>
      </c>
      <c r="N229" s="217">
        <v>238370</v>
      </c>
      <c r="O229" s="217">
        <v>381392</v>
      </c>
      <c r="P229" s="217">
        <v>297962</v>
      </c>
      <c r="Q229" s="217">
        <v>476740</v>
      </c>
      <c r="R229" s="217">
        <v>337691</v>
      </c>
      <c r="S229" s="217">
        <v>540305</v>
      </c>
      <c r="T229" s="217">
        <v>377419</v>
      </c>
      <c r="U229" s="217">
        <v>603870</v>
      </c>
    </row>
    <row r="230" spans="1:21" ht="22.5" customHeight="1" x14ac:dyDescent="0.35">
      <c r="A230" s="220">
        <v>3</v>
      </c>
      <c r="B230" s="214" t="s">
        <v>124</v>
      </c>
      <c r="C230" s="221" t="s">
        <v>127</v>
      </c>
      <c r="D230" s="221" t="s">
        <v>615</v>
      </c>
      <c r="E230" s="215" t="s">
        <v>128</v>
      </c>
      <c r="F230" s="215">
        <v>1</v>
      </c>
      <c r="G230" s="216" t="s">
        <v>63</v>
      </c>
      <c r="H230" s="217">
        <v>82956</v>
      </c>
      <c r="I230" s="217">
        <v>145172</v>
      </c>
      <c r="J230" s="217">
        <v>109276</v>
      </c>
      <c r="K230" s="217">
        <v>191233</v>
      </c>
      <c r="L230" s="217">
        <v>131193</v>
      </c>
      <c r="M230" s="217">
        <v>229588</v>
      </c>
      <c r="N230" s="217">
        <v>158389</v>
      </c>
      <c r="O230" s="217">
        <v>277181</v>
      </c>
      <c r="P230" s="217">
        <v>186709</v>
      </c>
      <c r="Q230" s="217">
        <v>326741</v>
      </c>
      <c r="R230" s="217">
        <v>204135</v>
      </c>
      <c r="S230" s="217">
        <v>357235</v>
      </c>
      <c r="T230" s="217">
        <v>219721</v>
      </c>
      <c r="U230" s="217">
        <v>384512</v>
      </c>
    </row>
    <row r="231" spans="1:21" ht="21.9" customHeight="1" x14ac:dyDescent="0.35">
      <c r="A231" s="220">
        <v>3</v>
      </c>
      <c r="B231" s="214" t="s">
        <v>124</v>
      </c>
      <c r="C231" s="221" t="s">
        <v>127</v>
      </c>
      <c r="D231" s="221" t="s">
        <v>615</v>
      </c>
      <c r="E231" s="215" t="s">
        <v>128</v>
      </c>
      <c r="F231" s="215">
        <v>2</v>
      </c>
      <c r="G231" s="216" t="s">
        <v>6</v>
      </c>
      <c r="H231" s="217">
        <v>64935</v>
      </c>
      <c r="I231" s="217">
        <v>113637</v>
      </c>
      <c r="J231" s="217">
        <v>89654</v>
      </c>
      <c r="K231" s="217">
        <v>156895</v>
      </c>
      <c r="L231" s="217">
        <v>113651</v>
      </c>
      <c r="M231" s="217">
        <v>198890</v>
      </c>
      <c r="N231" s="217">
        <v>148308</v>
      </c>
      <c r="O231" s="217">
        <v>259538</v>
      </c>
      <c r="P231" s="217">
        <v>184862</v>
      </c>
      <c r="Q231" s="217">
        <v>323509</v>
      </c>
      <c r="R231" s="217">
        <v>208053</v>
      </c>
      <c r="S231" s="217">
        <v>364092</v>
      </c>
      <c r="T231" s="217">
        <v>230906</v>
      </c>
      <c r="U231" s="217">
        <v>404085</v>
      </c>
    </row>
    <row r="232" spans="1:21" ht="21.9" customHeight="1" x14ac:dyDescent="0.35">
      <c r="A232" s="220">
        <v>3</v>
      </c>
      <c r="B232" s="214" t="s">
        <v>124</v>
      </c>
      <c r="C232" s="221" t="s">
        <v>127</v>
      </c>
      <c r="D232" s="221" t="s">
        <v>615</v>
      </c>
      <c r="E232" s="215" t="s">
        <v>128</v>
      </c>
      <c r="F232" s="215">
        <v>3</v>
      </c>
      <c r="G232" s="216" t="s">
        <v>5</v>
      </c>
      <c r="H232" s="217">
        <v>78237</v>
      </c>
      <c r="I232" s="217">
        <v>136915</v>
      </c>
      <c r="J232" s="217">
        <v>103305</v>
      </c>
      <c r="K232" s="217">
        <v>180783</v>
      </c>
      <c r="L232" s="217">
        <v>124337</v>
      </c>
      <c r="M232" s="217">
        <v>217590</v>
      </c>
      <c r="N232" s="217">
        <v>150881</v>
      </c>
      <c r="O232" s="217">
        <v>264041</v>
      </c>
      <c r="P232" s="217">
        <v>179534</v>
      </c>
      <c r="Q232" s="217">
        <v>314184</v>
      </c>
      <c r="R232" s="217">
        <v>198041</v>
      </c>
      <c r="S232" s="217">
        <v>346572</v>
      </c>
      <c r="T232" s="217">
        <v>215456</v>
      </c>
      <c r="U232" s="217">
        <v>377048</v>
      </c>
    </row>
    <row r="233" spans="1:21" ht="21.9" customHeight="1" x14ac:dyDescent="0.35">
      <c r="A233" s="220">
        <v>3</v>
      </c>
      <c r="B233" s="214" t="s">
        <v>124</v>
      </c>
      <c r="C233" s="221" t="s">
        <v>127</v>
      </c>
      <c r="D233" s="221" t="s">
        <v>615</v>
      </c>
      <c r="E233" s="215" t="s">
        <v>128</v>
      </c>
      <c r="F233" s="215">
        <v>4</v>
      </c>
      <c r="G233" s="216" t="s">
        <v>4</v>
      </c>
      <c r="H233" s="217">
        <v>76466</v>
      </c>
      <c r="I233" s="217">
        <v>122345</v>
      </c>
      <c r="J233" s="217">
        <v>107052</v>
      </c>
      <c r="K233" s="217">
        <v>171283</v>
      </c>
      <c r="L233" s="217">
        <v>137638</v>
      </c>
      <c r="M233" s="217">
        <v>220221</v>
      </c>
      <c r="N233" s="217">
        <v>183518</v>
      </c>
      <c r="O233" s="217">
        <v>293628</v>
      </c>
      <c r="P233" s="217">
        <v>229397</v>
      </c>
      <c r="Q233" s="217">
        <v>367036</v>
      </c>
      <c r="R233" s="217">
        <v>259983</v>
      </c>
      <c r="S233" s="217">
        <v>415974</v>
      </c>
      <c r="T233" s="217">
        <v>290570</v>
      </c>
      <c r="U233" s="217">
        <v>464912</v>
      </c>
    </row>
    <row r="234" spans="1:21" ht="22.5" customHeight="1" x14ac:dyDescent="0.35">
      <c r="A234" s="220">
        <v>3</v>
      </c>
      <c r="B234" s="214" t="s">
        <v>124</v>
      </c>
      <c r="C234" s="221" t="s">
        <v>129</v>
      </c>
      <c r="D234" s="221" t="s">
        <v>616</v>
      </c>
      <c r="E234" s="215" t="s">
        <v>130</v>
      </c>
      <c r="F234" s="215">
        <v>1</v>
      </c>
      <c r="G234" s="216" t="s">
        <v>63</v>
      </c>
      <c r="H234" s="217">
        <v>79259</v>
      </c>
      <c r="I234" s="217">
        <v>138704</v>
      </c>
      <c r="J234" s="217">
        <v>104400</v>
      </c>
      <c r="K234" s="217">
        <v>182700</v>
      </c>
      <c r="L234" s="217">
        <v>125329</v>
      </c>
      <c r="M234" s="217">
        <v>219325</v>
      </c>
      <c r="N234" s="217">
        <v>151290</v>
      </c>
      <c r="O234" s="217">
        <v>264758</v>
      </c>
      <c r="P234" s="217">
        <v>178337</v>
      </c>
      <c r="Q234" s="217">
        <v>312089</v>
      </c>
      <c r="R234" s="217">
        <v>194980</v>
      </c>
      <c r="S234" s="217">
        <v>341215</v>
      </c>
      <c r="T234" s="217">
        <v>209867</v>
      </c>
      <c r="U234" s="217">
        <v>367266</v>
      </c>
    </row>
    <row r="235" spans="1:21" ht="21.9" customHeight="1" x14ac:dyDescent="0.35">
      <c r="A235" s="220">
        <v>3</v>
      </c>
      <c r="B235" s="214" t="s">
        <v>124</v>
      </c>
      <c r="C235" s="221" t="s">
        <v>129</v>
      </c>
      <c r="D235" s="221" t="s">
        <v>616</v>
      </c>
      <c r="E235" s="215" t="s">
        <v>130</v>
      </c>
      <c r="F235" s="215">
        <v>2</v>
      </c>
      <c r="G235" s="216" t="s">
        <v>6</v>
      </c>
      <c r="H235" s="217">
        <v>62067</v>
      </c>
      <c r="I235" s="217">
        <v>108616</v>
      </c>
      <c r="J235" s="217">
        <v>85697</v>
      </c>
      <c r="K235" s="217">
        <v>149969</v>
      </c>
      <c r="L235" s="217">
        <v>108638</v>
      </c>
      <c r="M235" s="217">
        <v>190117</v>
      </c>
      <c r="N235" s="217">
        <v>141775</v>
      </c>
      <c r="O235" s="217">
        <v>248105</v>
      </c>
      <c r="P235" s="217">
        <v>176720</v>
      </c>
      <c r="Q235" s="217">
        <v>309260</v>
      </c>
      <c r="R235" s="217">
        <v>198893</v>
      </c>
      <c r="S235" s="217">
        <v>348063</v>
      </c>
      <c r="T235" s="217">
        <v>220744</v>
      </c>
      <c r="U235" s="217">
        <v>386303</v>
      </c>
    </row>
    <row r="236" spans="1:21" ht="21.9" customHeight="1" x14ac:dyDescent="0.35">
      <c r="A236" s="220">
        <v>3</v>
      </c>
      <c r="B236" s="214" t="s">
        <v>124</v>
      </c>
      <c r="C236" s="221" t="s">
        <v>129</v>
      </c>
      <c r="D236" s="221" t="s">
        <v>616</v>
      </c>
      <c r="E236" s="215" t="s">
        <v>130</v>
      </c>
      <c r="F236" s="215">
        <v>3</v>
      </c>
      <c r="G236" s="216" t="s">
        <v>5</v>
      </c>
      <c r="H236" s="217">
        <v>74761</v>
      </c>
      <c r="I236" s="217">
        <v>130832</v>
      </c>
      <c r="J236" s="217">
        <v>98708</v>
      </c>
      <c r="K236" s="217">
        <v>172739</v>
      </c>
      <c r="L236" s="217">
        <v>118793</v>
      </c>
      <c r="M236" s="217">
        <v>207887</v>
      </c>
      <c r="N236" s="217">
        <v>144133</v>
      </c>
      <c r="O236" s="217">
        <v>252232</v>
      </c>
      <c r="P236" s="217">
        <v>171497</v>
      </c>
      <c r="Q236" s="217">
        <v>300119</v>
      </c>
      <c r="R236" s="217">
        <v>189171</v>
      </c>
      <c r="S236" s="217">
        <v>331050</v>
      </c>
      <c r="T236" s="217">
        <v>205800</v>
      </c>
      <c r="U236" s="217">
        <v>360151</v>
      </c>
    </row>
    <row r="237" spans="1:21" ht="21.9" customHeight="1" x14ac:dyDescent="0.35">
      <c r="A237" s="220">
        <v>3</v>
      </c>
      <c r="B237" s="214" t="s">
        <v>124</v>
      </c>
      <c r="C237" s="221" t="s">
        <v>129</v>
      </c>
      <c r="D237" s="221" t="s">
        <v>616</v>
      </c>
      <c r="E237" s="215" t="s">
        <v>130</v>
      </c>
      <c r="F237" s="215">
        <v>4</v>
      </c>
      <c r="G237" s="216" t="s">
        <v>4</v>
      </c>
      <c r="H237" s="217">
        <v>73048</v>
      </c>
      <c r="I237" s="217">
        <v>116878</v>
      </c>
      <c r="J237" s="217">
        <v>102268</v>
      </c>
      <c r="K237" s="217">
        <v>163629</v>
      </c>
      <c r="L237" s="217">
        <v>131487</v>
      </c>
      <c r="M237" s="217">
        <v>210380</v>
      </c>
      <c r="N237" s="217">
        <v>175316</v>
      </c>
      <c r="O237" s="217">
        <v>280506</v>
      </c>
      <c r="P237" s="217">
        <v>219145</v>
      </c>
      <c r="Q237" s="217">
        <v>350633</v>
      </c>
      <c r="R237" s="217">
        <v>248365</v>
      </c>
      <c r="S237" s="217">
        <v>397384</v>
      </c>
      <c r="T237" s="217">
        <v>277584</v>
      </c>
      <c r="U237" s="217">
        <v>444135</v>
      </c>
    </row>
    <row r="238" spans="1:21" ht="22.5" customHeight="1" x14ac:dyDescent="0.35">
      <c r="A238" s="220">
        <v>3</v>
      </c>
      <c r="B238" s="214" t="s">
        <v>124</v>
      </c>
      <c r="C238" s="221" t="s">
        <v>129</v>
      </c>
      <c r="D238" s="221" t="s">
        <v>616</v>
      </c>
      <c r="E238" s="215" t="s">
        <v>131</v>
      </c>
      <c r="F238" s="215">
        <v>1</v>
      </c>
      <c r="G238" s="216" t="s">
        <v>63</v>
      </c>
      <c r="H238" s="217">
        <v>79259</v>
      </c>
      <c r="I238" s="217">
        <v>138704</v>
      </c>
      <c r="J238" s="217">
        <v>104400</v>
      </c>
      <c r="K238" s="217">
        <v>182700</v>
      </c>
      <c r="L238" s="217">
        <v>125329</v>
      </c>
      <c r="M238" s="217">
        <v>219325</v>
      </c>
      <c r="N238" s="217">
        <v>151290</v>
      </c>
      <c r="O238" s="217">
        <v>264758</v>
      </c>
      <c r="P238" s="217">
        <v>178337</v>
      </c>
      <c r="Q238" s="217">
        <v>312089</v>
      </c>
      <c r="R238" s="217">
        <v>194980</v>
      </c>
      <c r="S238" s="217">
        <v>341215</v>
      </c>
      <c r="T238" s="217">
        <v>209867</v>
      </c>
      <c r="U238" s="217">
        <v>367266</v>
      </c>
    </row>
    <row r="239" spans="1:21" ht="21.9" customHeight="1" x14ac:dyDescent="0.35">
      <c r="A239" s="220">
        <v>3</v>
      </c>
      <c r="B239" s="214" t="s">
        <v>124</v>
      </c>
      <c r="C239" s="221" t="s">
        <v>129</v>
      </c>
      <c r="D239" s="221" t="s">
        <v>616</v>
      </c>
      <c r="E239" s="215" t="s">
        <v>131</v>
      </c>
      <c r="F239" s="215">
        <v>2</v>
      </c>
      <c r="G239" s="216" t="s">
        <v>6</v>
      </c>
      <c r="H239" s="217">
        <v>62067</v>
      </c>
      <c r="I239" s="217">
        <v>108616</v>
      </c>
      <c r="J239" s="217">
        <v>85697</v>
      </c>
      <c r="K239" s="217">
        <v>149969</v>
      </c>
      <c r="L239" s="217">
        <v>108638</v>
      </c>
      <c r="M239" s="217">
        <v>190117</v>
      </c>
      <c r="N239" s="217">
        <v>141775</v>
      </c>
      <c r="O239" s="217">
        <v>248105</v>
      </c>
      <c r="P239" s="217">
        <v>176720</v>
      </c>
      <c r="Q239" s="217">
        <v>309260</v>
      </c>
      <c r="R239" s="217">
        <v>198893</v>
      </c>
      <c r="S239" s="217">
        <v>348063</v>
      </c>
      <c r="T239" s="217">
        <v>220744</v>
      </c>
      <c r="U239" s="217">
        <v>386303</v>
      </c>
    </row>
    <row r="240" spans="1:21" ht="21.9" customHeight="1" x14ac:dyDescent="0.35">
      <c r="A240" s="220">
        <v>3</v>
      </c>
      <c r="B240" s="214" t="s">
        <v>124</v>
      </c>
      <c r="C240" s="221" t="s">
        <v>129</v>
      </c>
      <c r="D240" s="221" t="s">
        <v>616</v>
      </c>
      <c r="E240" s="215" t="s">
        <v>131</v>
      </c>
      <c r="F240" s="215">
        <v>3</v>
      </c>
      <c r="G240" s="216" t="s">
        <v>5</v>
      </c>
      <c r="H240" s="217">
        <v>74761</v>
      </c>
      <c r="I240" s="217">
        <v>130832</v>
      </c>
      <c r="J240" s="217">
        <v>98708</v>
      </c>
      <c r="K240" s="217">
        <v>172739</v>
      </c>
      <c r="L240" s="217">
        <v>118793</v>
      </c>
      <c r="M240" s="217">
        <v>207887</v>
      </c>
      <c r="N240" s="217">
        <v>144133</v>
      </c>
      <c r="O240" s="217">
        <v>252232</v>
      </c>
      <c r="P240" s="217">
        <v>171497</v>
      </c>
      <c r="Q240" s="217">
        <v>300119</v>
      </c>
      <c r="R240" s="217">
        <v>189171</v>
      </c>
      <c r="S240" s="217">
        <v>331050</v>
      </c>
      <c r="T240" s="217">
        <v>205800</v>
      </c>
      <c r="U240" s="217">
        <v>360151</v>
      </c>
    </row>
    <row r="241" spans="1:21" ht="21.9" customHeight="1" x14ac:dyDescent="0.35">
      <c r="A241" s="220">
        <v>3</v>
      </c>
      <c r="B241" s="214" t="s">
        <v>124</v>
      </c>
      <c r="C241" s="221" t="s">
        <v>129</v>
      </c>
      <c r="D241" s="221" t="s">
        <v>616</v>
      </c>
      <c r="E241" s="215" t="s">
        <v>131</v>
      </c>
      <c r="F241" s="215">
        <v>4</v>
      </c>
      <c r="G241" s="216" t="s">
        <v>4</v>
      </c>
      <c r="H241" s="217">
        <v>73048</v>
      </c>
      <c r="I241" s="217">
        <v>116878</v>
      </c>
      <c r="J241" s="217">
        <v>102268</v>
      </c>
      <c r="K241" s="217">
        <v>163629</v>
      </c>
      <c r="L241" s="217">
        <v>131487</v>
      </c>
      <c r="M241" s="217">
        <v>210380</v>
      </c>
      <c r="N241" s="217">
        <v>175316</v>
      </c>
      <c r="O241" s="217">
        <v>280506</v>
      </c>
      <c r="P241" s="217">
        <v>219145</v>
      </c>
      <c r="Q241" s="217">
        <v>350633</v>
      </c>
      <c r="R241" s="217">
        <v>248365</v>
      </c>
      <c r="S241" s="217">
        <v>397384</v>
      </c>
      <c r="T241" s="217">
        <v>277584</v>
      </c>
      <c r="U241" s="217">
        <v>444135</v>
      </c>
    </row>
    <row r="242" spans="1:21" ht="22.5" customHeight="1" x14ac:dyDescent="0.35">
      <c r="A242" s="220">
        <v>3</v>
      </c>
      <c r="B242" s="214" t="s">
        <v>124</v>
      </c>
      <c r="C242" s="221" t="s">
        <v>129</v>
      </c>
      <c r="D242" s="221" t="s">
        <v>616</v>
      </c>
      <c r="E242" s="215" t="s">
        <v>132</v>
      </c>
      <c r="F242" s="215">
        <v>1</v>
      </c>
      <c r="G242" s="216" t="s">
        <v>63</v>
      </c>
      <c r="H242" s="217">
        <v>77138</v>
      </c>
      <c r="I242" s="217">
        <v>134992</v>
      </c>
      <c r="J242" s="217">
        <v>101628</v>
      </c>
      <c r="K242" s="217">
        <v>177849</v>
      </c>
      <c r="L242" s="217">
        <v>122035</v>
      </c>
      <c r="M242" s="217">
        <v>213560</v>
      </c>
      <c r="N242" s="217">
        <v>147372</v>
      </c>
      <c r="O242" s="217">
        <v>257900</v>
      </c>
      <c r="P242" s="217">
        <v>173731</v>
      </c>
      <c r="Q242" s="217">
        <v>304029</v>
      </c>
      <c r="R242" s="217">
        <v>189947</v>
      </c>
      <c r="S242" s="217">
        <v>332407</v>
      </c>
      <c r="T242" s="217">
        <v>204453</v>
      </c>
      <c r="U242" s="217">
        <v>357793</v>
      </c>
    </row>
    <row r="243" spans="1:21" ht="21.9" customHeight="1" x14ac:dyDescent="0.35">
      <c r="A243" s="220">
        <v>3</v>
      </c>
      <c r="B243" s="214" t="s">
        <v>124</v>
      </c>
      <c r="C243" s="221" t="s">
        <v>129</v>
      </c>
      <c r="D243" s="221" t="s">
        <v>616</v>
      </c>
      <c r="E243" s="215" t="s">
        <v>132</v>
      </c>
      <c r="F243" s="215">
        <v>2</v>
      </c>
      <c r="G243" s="216" t="s">
        <v>6</v>
      </c>
      <c r="H243" s="217">
        <v>60329</v>
      </c>
      <c r="I243" s="217">
        <v>105575</v>
      </c>
      <c r="J243" s="217">
        <v>83287</v>
      </c>
      <c r="K243" s="217">
        <v>145753</v>
      </c>
      <c r="L243" s="217">
        <v>105571</v>
      </c>
      <c r="M243" s="217">
        <v>184749</v>
      </c>
      <c r="N243" s="217">
        <v>137745</v>
      </c>
      <c r="O243" s="217">
        <v>241053</v>
      </c>
      <c r="P243" s="217">
        <v>171693</v>
      </c>
      <c r="Q243" s="217">
        <v>300462</v>
      </c>
      <c r="R243" s="217">
        <v>193223</v>
      </c>
      <c r="S243" s="217">
        <v>338140</v>
      </c>
      <c r="T243" s="217">
        <v>214437</v>
      </c>
      <c r="U243" s="217">
        <v>375265</v>
      </c>
    </row>
    <row r="244" spans="1:21" ht="21.9" customHeight="1" x14ac:dyDescent="0.35">
      <c r="A244" s="220">
        <v>3</v>
      </c>
      <c r="B244" s="214" t="s">
        <v>124</v>
      </c>
      <c r="C244" s="221" t="s">
        <v>129</v>
      </c>
      <c r="D244" s="221" t="s">
        <v>616</v>
      </c>
      <c r="E244" s="215" t="s">
        <v>132</v>
      </c>
      <c r="F244" s="215">
        <v>3</v>
      </c>
      <c r="G244" s="216" t="s">
        <v>5</v>
      </c>
      <c r="H244" s="217">
        <v>72728</v>
      </c>
      <c r="I244" s="217">
        <v>127274</v>
      </c>
      <c r="J244" s="217">
        <v>96047</v>
      </c>
      <c r="K244" s="217">
        <v>168083</v>
      </c>
      <c r="L244" s="217">
        <v>115627</v>
      </c>
      <c r="M244" s="217">
        <v>202347</v>
      </c>
      <c r="N244" s="217">
        <v>140354</v>
      </c>
      <c r="O244" s="217">
        <v>245620</v>
      </c>
      <c r="P244" s="217">
        <v>167025</v>
      </c>
      <c r="Q244" s="217">
        <v>292293</v>
      </c>
      <c r="R244" s="217">
        <v>184252</v>
      </c>
      <c r="S244" s="217">
        <v>322442</v>
      </c>
      <c r="T244" s="217">
        <v>200467</v>
      </c>
      <c r="U244" s="217">
        <v>350817</v>
      </c>
    </row>
    <row r="245" spans="1:21" ht="21.9" customHeight="1" x14ac:dyDescent="0.35">
      <c r="A245" s="220">
        <v>3</v>
      </c>
      <c r="B245" s="214" t="s">
        <v>124</v>
      </c>
      <c r="C245" s="221" t="s">
        <v>129</v>
      </c>
      <c r="D245" s="221" t="s">
        <v>616</v>
      </c>
      <c r="E245" s="215" t="s">
        <v>132</v>
      </c>
      <c r="F245" s="215">
        <v>4</v>
      </c>
      <c r="G245" s="216" t="s">
        <v>4</v>
      </c>
      <c r="H245" s="217">
        <v>71126</v>
      </c>
      <c r="I245" s="217">
        <v>113801</v>
      </c>
      <c r="J245" s="217">
        <v>99576</v>
      </c>
      <c r="K245" s="217">
        <v>159321</v>
      </c>
      <c r="L245" s="217">
        <v>128026</v>
      </c>
      <c r="M245" s="217">
        <v>204842</v>
      </c>
      <c r="N245" s="217">
        <v>170701</v>
      </c>
      <c r="O245" s="217">
        <v>273122</v>
      </c>
      <c r="P245" s="217">
        <v>213377</v>
      </c>
      <c r="Q245" s="217">
        <v>341403</v>
      </c>
      <c r="R245" s="217">
        <v>241827</v>
      </c>
      <c r="S245" s="217">
        <v>386923</v>
      </c>
      <c r="T245" s="217">
        <v>270277</v>
      </c>
      <c r="U245" s="217">
        <v>432443</v>
      </c>
    </row>
    <row r="246" spans="1:21" ht="22.5" customHeight="1" x14ac:dyDescent="0.35">
      <c r="A246" s="220">
        <v>3</v>
      </c>
      <c r="B246" s="214" t="s">
        <v>124</v>
      </c>
      <c r="C246" s="221" t="s">
        <v>129</v>
      </c>
      <c r="D246" s="221" t="s">
        <v>616</v>
      </c>
      <c r="E246" s="215" t="s">
        <v>133</v>
      </c>
      <c r="F246" s="215">
        <v>1</v>
      </c>
      <c r="G246" s="216" t="s">
        <v>63</v>
      </c>
      <c r="H246" s="217">
        <v>74098</v>
      </c>
      <c r="I246" s="217">
        <v>129672</v>
      </c>
      <c r="J246" s="217">
        <v>97682</v>
      </c>
      <c r="K246" s="217">
        <v>170944</v>
      </c>
      <c r="L246" s="217">
        <v>117386</v>
      </c>
      <c r="M246" s="217">
        <v>205425</v>
      </c>
      <c r="N246" s="217">
        <v>141911</v>
      </c>
      <c r="O246" s="217">
        <v>248345</v>
      </c>
      <c r="P246" s="217">
        <v>167329</v>
      </c>
      <c r="Q246" s="217">
        <v>292825</v>
      </c>
      <c r="R246" s="217">
        <v>182955</v>
      </c>
      <c r="S246" s="217">
        <v>320172</v>
      </c>
      <c r="T246" s="217">
        <v>196938</v>
      </c>
      <c r="U246" s="217">
        <v>344642</v>
      </c>
    </row>
    <row r="247" spans="1:21" ht="21.9" customHeight="1" x14ac:dyDescent="0.35">
      <c r="A247" s="220">
        <v>3</v>
      </c>
      <c r="B247" s="214" t="s">
        <v>124</v>
      </c>
      <c r="C247" s="221" t="s">
        <v>129</v>
      </c>
      <c r="D247" s="221" t="s">
        <v>616</v>
      </c>
      <c r="E247" s="215" t="s">
        <v>133</v>
      </c>
      <c r="F247" s="215">
        <v>2</v>
      </c>
      <c r="G247" s="216" t="s">
        <v>6</v>
      </c>
      <c r="H247" s="217">
        <v>57748</v>
      </c>
      <c r="I247" s="217">
        <v>101059</v>
      </c>
      <c r="J247" s="217">
        <v>79697</v>
      </c>
      <c r="K247" s="217">
        <v>139471</v>
      </c>
      <c r="L247" s="217">
        <v>100986</v>
      </c>
      <c r="M247" s="217">
        <v>176725</v>
      </c>
      <c r="N247" s="217">
        <v>131692</v>
      </c>
      <c r="O247" s="217">
        <v>230460</v>
      </c>
      <c r="P247" s="217">
        <v>164136</v>
      </c>
      <c r="Q247" s="217">
        <v>287238</v>
      </c>
      <c r="R247" s="217">
        <v>184685</v>
      </c>
      <c r="S247" s="217">
        <v>323200</v>
      </c>
      <c r="T247" s="217">
        <v>204926</v>
      </c>
      <c r="U247" s="217">
        <v>358621</v>
      </c>
    </row>
    <row r="248" spans="1:21" ht="21.9" customHeight="1" x14ac:dyDescent="0.35">
      <c r="A248" s="220">
        <v>3</v>
      </c>
      <c r="B248" s="214" t="s">
        <v>124</v>
      </c>
      <c r="C248" s="221" t="s">
        <v>129</v>
      </c>
      <c r="D248" s="221" t="s">
        <v>616</v>
      </c>
      <c r="E248" s="215" t="s">
        <v>133</v>
      </c>
      <c r="F248" s="215">
        <v>3</v>
      </c>
      <c r="G248" s="216" t="s">
        <v>5</v>
      </c>
      <c r="H248" s="217">
        <v>69776</v>
      </c>
      <c r="I248" s="217">
        <v>122109</v>
      </c>
      <c r="J248" s="217">
        <v>92213</v>
      </c>
      <c r="K248" s="217">
        <v>161373</v>
      </c>
      <c r="L248" s="217">
        <v>111106</v>
      </c>
      <c r="M248" s="217">
        <v>194436</v>
      </c>
      <c r="N248" s="217">
        <v>135035</v>
      </c>
      <c r="O248" s="217">
        <v>236311</v>
      </c>
      <c r="P248" s="217">
        <v>160757</v>
      </c>
      <c r="Q248" s="217">
        <v>281325</v>
      </c>
      <c r="R248" s="217">
        <v>177375</v>
      </c>
      <c r="S248" s="217">
        <v>310406</v>
      </c>
      <c r="T248" s="217">
        <v>193032</v>
      </c>
      <c r="U248" s="217">
        <v>337805</v>
      </c>
    </row>
    <row r="249" spans="1:21" ht="21.9" customHeight="1" x14ac:dyDescent="0.35">
      <c r="A249" s="220">
        <v>3</v>
      </c>
      <c r="B249" s="214" t="s">
        <v>124</v>
      </c>
      <c r="C249" s="221" t="s">
        <v>129</v>
      </c>
      <c r="D249" s="221" t="s">
        <v>616</v>
      </c>
      <c r="E249" s="215" t="s">
        <v>133</v>
      </c>
      <c r="F249" s="215">
        <v>4</v>
      </c>
      <c r="G249" s="216" t="s">
        <v>4</v>
      </c>
      <c r="H249" s="217">
        <v>68408</v>
      </c>
      <c r="I249" s="217">
        <v>109454</v>
      </c>
      <c r="J249" s="217">
        <v>95772</v>
      </c>
      <c r="K249" s="217">
        <v>153235</v>
      </c>
      <c r="L249" s="217">
        <v>123135</v>
      </c>
      <c r="M249" s="217">
        <v>197016</v>
      </c>
      <c r="N249" s="217">
        <v>164180</v>
      </c>
      <c r="O249" s="217">
        <v>262689</v>
      </c>
      <c r="P249" s="217">
        <v>205225</v>
      </c>
      <c r="Q249" s="217">
        <v>328361</v>
      </c>
      <c r="R249" s="217">
        <v>232589</v>
      </c>
      <c r="S249" s="217">
        <v>372142</v>
      </c>
      <c r="T249" s="217">
        <v>259952</v>
      </c>
      <c r="U249" s="217">
        <v>415924</v>
      </c>
    </row>
    <row r="250" spans="1:21" ht="22.5" customHeight="1" x14ac:dyDescent="0.35">
      <c r="A250" s="220">
        <v>3</v>
      </c>
      <c r="B250" s="214" t="s">
        <v>124</v>
      </c>
      <c r="C250" s="221" t="s">
        <v>129</v>
      </c>
      <c r="D250" s="221" t="s">
        <v>616</v>
      </c>
      <c r="E250" s="215" t="s">
        <v>134</v>
      </c>
      <c r="F250" s="215">
        <v>1</v>
      </c>
      <c r="G250" s="216" t="s">
        <v>63</v>
      </c>
      <c r="H250" s="217">
        <v>79259</v>
      </c>
      <c r="I250" s="217">
        <v>138704</v>
      </c>
      <c r="J250" s="217">
        <v>104400</v>
      </c>
      <c r="K250" s="217">
        <v>182700</v>
      </c>
      <c r="L250" s="217">
        <v>125329</v>
      </c>
      <c r="M250" s="217">
        <v>219325</v>
      </c>
      <c r="N250" s="217">
        <v>151290</v>
      </c>
      <c r="O250" s="217">
        <v>264758</v>
      </c>
      <c r="P250" s="217">
        <v>178337</v>
      </c>
      <c r="Q250" s="217">
        <v>312089</v>
      </c>
      <c r="R250" s="217">
        <v>194980</v>
      </c>
      <c r="S250" s="217">
        <v>341215</v>
      </c>
      <c r="T250" s="217">
        <v>209867</v>
      </c>
      <c r="U250" s="217">
        <v>367266</v>
      </c>
    </row>
    <row r="251" spans="1:21" ht="21.9" customHeight="1" x14ac:dyDescent="0.35">
      <c r="A251" s="220">
        <v>3</v>
      </c>
      <c r="B251" s="214" t="s">
        <v>124</v>
      </c>
      <c r="C251" s="221" t="s">
        <v>129</v>
      </c>
      <c r="D251" s="221" t="s">
        <v>616</v>
      </c>
      <c r="E251" s="215" t="s">
        <v>134</v>
      </c>
      <c r="F251" s="215">
        <v>2</v>
      </c>
      <c r="G251" s="216" t="s">
        <v>6</v>
      </c>
      <c r="H251" s="217">
        <v>62067</v>
      </c>
      <c r="I251" s="217">
        <v>108616</v>
      </c>
      <c r="J251" s="217">
        <v>85697</v>
      </c>
      <c r="K251" s="217">
        <v>149969</v>
      </c>
      <c r="L251" s="217">
        <v>108638</v>
      </c>
      <c r="M251" s="217">
        <v>190117</v>
      </c>
      <c r="N251" s="217">
        <v>141775</v>
      </c>
      <c r="O251" s="217">
        <v>248105</v>
      </c>
      <c r="P251" s="217">
        <v>176720</v>
      </c>
      <c r="Q251" s="217">
        <v>309260</v>
      </c>
      <c r="R251" s="217">
        <v>198893</v>
      </c>
      <c r="S251" s="217">
        <v>348063</v>
      </c>
      <c r="T251" s="217">
        <v>220744</v>
      </c>
      <c r="U251" s="217">
        <v>386303</v>
      </c>
    </row>
    <row r="252" spans="1:21" ht="21.9" customHeight="1" x14ac:dyDescent="0.35">
      <c r="A252" s="220">
        <v>3</v>
      </c>
      <c r="B252" s="214" t="s">
        <v>124</v>
      </c>
      <c r="C252" s="221" t="s">
        <v>129</v>
      </c>
      <c r="D252" s="221" t="s">
        <v>616</v>
      </c>
      <c r="E252" s="215" t="s">
        <v>134</v>
      </c>
      <c r="F252" s="215">
        <v>3</v>
      </c>
      <c r="G252" s="216" t="s">
        <v>5</v>
      </c>
      <c r="H252" s="217">
        <v>74761</v>
      </c>
      <c r="I252" s="217">
        <v>130832</v>
      </c>
      <c r="J252" s="217">
        <v>98708</v>
      </c>
      <c r="K252" s="217">
        <v>172739</v>
      </c>
      <c r="L252" s="217">
        <v>118793</v>
      </c>
      <c r="M252" s="217">
        <v>207887</v>
      </c>
      <c r="N252" s="217">
        <v>144133</v>
      </c>
      <c r="O252" s="217">
        <v>252232</v>
      </c>
      <c r="P252" s="217">
        <v>171497</v>
      </c>
      <c r="Q252" s="217">
        <v>300119</v>
      </c>
      <c r="R252" s="217">
        <v>189171</v>
      </c>
      <c r="S252" s="217">
        <v>331050</v>
      </c>
      <c r="T252" s="217">
        <v>205800</v>
      </c>
      <c r="U252" s="217">
        <v>360151</v>
      </c>
    </row>
    <row r="253" spans="1:21" ht="21.9" customHeight="1" x14ac:dyDescent="0.35">
      <c r="A253" s="220">
        <v>3</v>
      </c>
      <c r="B253" s="214" t="s">
        <v>124</v>
      </c>
      <c r="C253" s="221" t="s">
        <v>129</v>
      </c>
      <c r="D253" s="221" t="s">
        <v>616</v>
      </c>
      <c r="E253" s="215" t="s">
        <v>134</v>
      </c>
      <c r="F253" s="215">
        <v>4</v>
      </c>
      <c r="G253" s="216" t="s">
        <v>4</v>
      </c>
      <c r="H253" s="217">
        <v>73048</v>
      </c>
      <c r="I253" s="217">
        <v>116878</v>
      </c>
      <c r="J253" s="217">
        <v>102268</v>
      </c>
      <c r="K253" s="217">
        <v>163629</v>
      </c>
      <c r="L253" s="217">
        <v>131487</v>
      </c>
      <c r="M253" s="217">
        <v>210380</v>
      </c>
      <c r="N253" s="217">
        <v>175316</v>
      </c>
      <c r="O253" s="217">
        <v>280506</v>
      </c>
      <c r="P253" s="217">
        <v>219145</v>
      </c>
      <c r="Q253" s="217">
        <v>350633</v>
      </c>
      <c r="R253" s="217">
        <v>248365</v>
      </c>
      <c r="S253" s="217">
        <v>397384</v>
      </c>
      <c r="T253" s="217">
        <v>277584</v>
      </c>
      <c r="U253" s="217">
        <v>444135</v>
      </c>
    </row>
    <row r="254" spans="1:21" ht="22.5" customHeight="1" x14ac:dyDescent="0.35">
      <c r="A254" s="220">
        <v>3</v>
      </c>
      <c r="B254" s="214" t="s">
        <v>124</v>
      </c>
      <c r="C254" s="221" t="s">
        <v>135</v>
      </c>
      <c r="D254" s="221" t="s">
        <v>617</v>
      </c>
      <c r="E254" s="215" t="s">
        <v>136</v>
      </c>
      <c r="F254" s="215">
        <v>1</v>
      </c>
      <c r="G254" s="216" t="s">
        <v>63</v>
      </c>
      <c r="H254" s="217">
        <v>90151</v>
      </c>
      <c r="I254" s="217">
        <v>157764</v>
      </c>
      <c r="J254" s="217">
        <v>118685</v>
      </c>
      <c r="K254" s="217">
        <v>207698</v>
      </c>
      <c r="L254" s="217">
        <v>142384</v>
      </c>
      <c r="M254" s="217">
        <v>249172</v>
      </c>
      <c r="N254" s="217">
        <v>171719</v>
      </c>
      <c r="O254" s="217">
        <v>300508</v>
      </c>
      <c r="P254" s="217">
        <v>202381</v>
      </c>
      <c r="Q254" s="217">
        <v>354167</v>
      </c>
      <c r="R254" s="217">
        <v>221260</v>
      </c>
      <c r="S254" s="217">
        <v>387205</v>
      </c>
      <c r="T254" s="217">
        <v>238142</v>
      </c>
      <c r="U254" s="217">
        <v>416749</v>
      </c>
    </row>
    <row r="255" spans="1:21" ht="21.9" customHeight="1" x14ac:dyDescent="0.35">
      <c r="A255" s="220">
        <v>3</v>
      </c>
      <c r="B255" s="214" t="s">
        <v>124</v>
      </c>
      <c r="C255" s="221" t="s">
        <v>135</v>
      </c>
      <c r="D255" s="221" t="s">
        <v>617</v>
      </c>
      <c r="E255" s="215" t="s">
        <v>136</v>
      </c>
      <c r="F255" s="215">
        <v>2</v>
      </c>
      <c r="G255" s="216" t="s">
        <v>6</v>
      </c>
      <c r="H255" s="217">
        <v>70807</v>
      </c>
      <c r="I255" s="217">
        <v>123912</v>
      </c>
      <c r="J255" s="217">
        <v>97792</v>
      </c>
      <c r="K255" s="217">
        <v>171136</v>
      </c>
      <c r="L255" s="217">
        <v>124008</v>
      </c>
      <c r="M255" s="217">
        <v>217015</v>
      </c>
      <c r="N255" s="217">
        <v>161906</v>
      </c>
      <c r="O255" s="217">
        <v>283335</v>
      </c>
      <c r="P255" s="217">
        <v>201825</v>
      </c>
      <c r="Q255" s="217">
        <v>353195</v>
      </c>
      <c r="R255" s="217">
        <v>227182</v>
      </c>
      <c r="S255" s="217">
        <v>397569</v>
      </c>
      <c r="T255" s="217">
        <v>252180</v>
      </c>
      <c r="U255" s="217">
        <v>441315</v>
      </c>
    </row>
    <row r="256" spans="1:21" ht="21.9" customHeight="1" x14ac:dyDescent="0.35">
      <c r="A256" s="220">
        <v>3</v>
      </c>
      <c r="B256" s="214" t="s">
        <v>124</v>
      </c>
      <c r="C256" s="221" t="s">
        <v>135</v>
      </c>
      <c r="D256" s="221" t="s">
        <v>617</v>
      </c>
      <c r="E256" s="215" t="s">
        <v>136</v>
      </c>
      <c r="F256" s="215">
        <v>3</v>
      </c>
      <c r="G256" s="216" t="s">
        <v>5</v>
      </c>
      <c r="H256" s="217">
        <v>85123</v>
      </c>
      <c r="I256" s="217">
        <v>148966</v>
      </c>
      <c r="J256" s="217">
        <v>112323</v>
      </c>
      <c r="K256" s="217">
        <v>196565</v>
      </c>
      <c r="L256" s="217">
        <v>135079</v>
      </c>
      <c r="M256" s="217">
        <v>236389</v>
      </c>
      <c r="N256" s="217">
        <v>163719</v>
      </c>
      <c r="O256" s="217">
        <v>286508</v>
      </c>
      <c r="P256" s="217">
        <v>194736</v>
      </c>
      <c r="Q256" s="217">
        <v>340788</v>
      </c>
      <c r="R256" s="217">
        <v>214768</v>
      </c>
      <c r="S256" s="217">
        <v>375845</v>
      </c>
      <c r="T256" s="217">
        <v>233598</v>
      </c>
      <c r="U256" s="217">
        <v>408796</v>
      </c>
    </row>
    <row r="257" spans="1:21" ht="21.9" customHeight="1" x14ac:dyDescent="0.35">
      <c r="A257" s="220">
        <v>3</v>
      </c>
      <c r="B257" s="214" t="s">
        <v>124</v>
      </c>
      <c r="C257" s="221" t="s">
        <v>135</v>
      </c>
      <c r="D257" s="221" t="s">
        <v>617</v>
      </c>
      <c r="E257" s="215" t="s">
        <v>136</v>
      </c>
      <c r="F257" s="215">
        <v>4</v>
      </c>
      <c r="G257" s="216" t="s">
        <v>4</v>
      </c>
      <c r="H257" s="217">
        <v>82997</v>
      </c>
      <c r="I257" s="217">
        <v>132796</v>
      </c>
      <c r="J257" s="217">
        <v>116196</v>
      </c>
      <c r="K257" s="217">
        <v>185914</v>
      </c>
      <c r="L257" s="217">
        <v>149395</v>
      </c>
      <c r="M257" s="217">
        <v>239032</v>
      </c>
      <c r="N257" s="217">
        <v>199193</v>
      </c>
      <c r="O257" s="217">
        <v>318709</v>
      </c>
      <c r="P257" s="217">
        <v>248992</v>
      </c>
      <c r="Q257" s="217">
        <v>398387</v>
      </c>
      <c r="R257" s="217">
        <v>282191</v>
      </c>
      <c r="S257" s="217">
        <v>451505</v>
      </c>
      <c r="T257" s="217">
        <v>315389</v>
      </c>
      <c r="U257" s="217">
        <v>504623</v>
      </c>
    </row>
    <row r="258" spans="1:21" ht="22.5" customHeight="1" x14ac:dyDescent="0.35">
      <c r="A258" s="220">
        <v>3</v>
      </c>
      <c r="B258" s="214" t="s">
        <v>124</v>
      </c>
      <c r="C258" s="221" t="s">
        <v>135</v>
      </c>
      <c r="D258" s="221" t="s">
        <v>617</v>
      </c>
      <c r="E258" s="215" t="s">
        <v>137</v>
      </c>
      <c r="F258" s="215">
        <v>1</v>
      </c>
      <c r="G258" s="216" t="s">
        <v>63</v>
      </c>
      <c r="H258" s="217">
        <v>81688</v>
      </c>
      <c r="I258" s="217">
        <v>142953</v>
      </c>
      <c r="J258" s="217">
        <v>107778</v>
      </c>
      <c r="K258" s="217">
        <v>188611</v>
      </c>
      <c r="L258" s="217">
        <v>129654</v>
      </c>
      <c r="M258" s="217">
        <v>226894</v>
      </c>
      <c r="N258" s="217">
        <v>156977</v>
      </c>
      <c r="O258" s="217">
        <v>274710</v>
      </c>
      <c r="P258" s="217">
        <v>185146</v>
      </c>
      <c r="Q258" s="217">
        <v>324005</v>
      </c>
      <c r="R258" s="217">
        <v>202448</v>
      </c>
      <c r="S258" s="217">
        <v>354284</v>
      </c>
      <c r="T258" s="217">
        <v>217937</v>
      </c>
      <c r="U258" s="217">
        <v>381389</v>
      </c>
    </row>
    <row r="259" spans="1:21" ht="21.9" customHeight="1" x14ac:dyDescent="0.35">
      <c r="A259" s="220">
        <v>3</v>
      </c>
      <c r="B259" s="214" t="s">
        <v>124</v>
      </c>
      <c r="C259" s="221" t="s">
        <v>135</v>
      </c>
      <c r="D259" s="221" t="s">
        <v>617</v>
      </c>
      <c r="E259" s="215" t="s">
        <v>137</v>
      </c>
      <c r="F259" s="215">
        <v>2</v>
      </c>
      <c r="G259" s="216" t="s">
        <v>6</v>
      </c>
      <c r="H259" s="217">
        <v>63352</v>
      </c>
      <c r="I259" s="217">
        <v>110866</v>
      </c>
      <c r="J259" s="217">
        <v>87391</v>
      </c>
      <c r="K259" s="217">
        <v>152934</v>
      </c>
      <c r="L259" s="217">
        <v>110681</v>
      </c>
      <c r="M259" s="217">
        <v>193691</v>
      </c>
      <c r="N259" s="217">
        <v>144226</v>
      </c>
      <c r="O259" s="217">
        <v>252395</v>
      </c>
      <c r="P259" s="217">
        <v>179740</v>
      </c>
      <c r="Q259" s="217">
        <v>314546</v>
      </c>
      <c r="R259" s="217">
        <v>202193</v>
      </c>
      <c r="S259" s="217">
        <v>353839</v>
      </c>
      <c r="T259" s="217">
        <v>224296</v>
      </c>
      <c r="U259" s="217">
        <v>392519</v>
      </c>
    </row>
    <row r="260" spans="1:21" ht="21.9" customHeight="1" x14ac:dyDescent="0.35">
      <c r="A260" s="220">
        <v>3</v>
      </c>
      <c r="B260" s="214" t="s">
        <v>124</v>
      </c>
      <c r="C260" s="221" t="s">
        <v>135</v>
      </c>
      <c r="D260" s="221" t="s">
        <v>617</v>
      </c>
      <c r="E260" s="215" t="s">
        <v>137</v>
      </c>
      <c r="F260" s="215">
        <v>3</v>
      </c>
      <c r="G260" s="216" t="s">
        <v>5</v>
      </c>
      <c r="H260" s="217">
        <v>76793</v>
      </c>
      <c r="I260" s="217">
        <v>134387</v>
      </c>
      <c r="J260" s="217">
        <v>101583</v>
      </c>
      <c r="K260" s="217">
        <v>177771</v>
      </c>
      <c r="L260" s="217">
        <v>122541</v>
      </c>
      <c r="M260" s="217">
        <v>214447</v>
      </c>
      <c r="N260" s="217">
        <v>149188</v>
      </c>
      <c r="O260" s="217">
        <v>261079</v>
      </c>
      <c r="P260" s="217">
        <v>177702</v>
      </c>
      <c r="Q260" s="217">
        <v>310978</v>
      </c>
      <c r="R260" s="217">
        <v>196127</v>
      </c>
      <c r="S260" s="217">
        <v>343222</v>
      </c>
      <c r="T260" s="217">
        <v>213512</v>
      </c>
      <c r="U260" s="217">
        <v>373646</v>
      </c>
    </row>
    <row r="261" spans="1:21" ht="21.9" customHeight="1" x14ac:dyDescent="0.35">
      <c r="A261" s="220">
        <v>3</v>
      </c>
      <c r="B261" s="214" t="s">
        <v>124</v>
      </c>
      <c r="C261" s="221" t="s">
        <v>135</v>
      </c>
      <c r="D261" s="221" t="s">
        <v>617</v>
      </c>
      <c r="E261" s="215" t="s">
        <v>137</v>
      </c>
      <c r="F261" s="215">
        <v>4</v>
      </c>
      <c r="G261" s="216" t="s">
        <v>4</v>
      </c>
      <c r="H261" s="217">
        <v>75546</v>
      </c>
      <c r="I261" s="217">
        <v>120874</v>
      </c>
      <c r="J261" s="217">
        <v>105765</v>
      </c>
      <c r="K261" s="217">
        <v>169223</v>
      </c>
      <c r="L261" s="217">
        <v>135983</v>
      </c>
      <c r="M261" s="217">
        <v>217573</v>
      </c>
      <c r="N261" s="217">
        <v>181311</v>
      </c>
      <c r="O261" s="217">
        <v>290097</v>
      </c>
      <c r="P261" s="217">
        <v>226638</v>
      </c>
      <c r="Q261" s="217">
        <v>362621</v>
      </c>
      <c r="R261" s="217">
        <v>256857</v>
      </c>
      <c r="S261" s="217">
        <v>410971</v>
      </c>
      <c r="T261" s="217">
        <v>287075</v>
      </c>
      <c r="U261" s="217">
        <v>459321</v>
      </c>
    </row>
    <row r="262" spans="1:21" ht="22.5" customHeight="1" x14ac:dyDescent="0.35">
      <c r="A262" s="220">
        <v>3</v>
      </c>
      <c r="B262" s="214" t="s">
        <v>124</v>
      </c>
      <c r="C262" s="221" t="s">
        <v>135</v>
      </c>
      <c r="D262" s="221" t="s">
        <v>617</v>
      </c>
      <c r="E262" s="215" t="s">
        <v>138</v>
      </c>
      <c r="F262" s="215">
        <v>1</v>
      </c>
      <c r="G262" s="216" t="s">
        <v>63</v>
      </c>
      <c r="H262" s="217">
        <v>81206</v>
      </c>
      <c r="I262" s="217">
        <v>142111</v>
      </c>
      <c r="J262" s="217">
        <v>107010</v>
      </c>
      <c r="K262" s="217">
        <v>187267</v>
      </c>
      <c r="L262" s="217">
        <v>128530</v>
      </c>
      <c r="M262" s="217">
        <v>224928</v>
      </c>
      <c r="N262" s="217">
        <v>155274</v>
      </c>
      <c r="O262" s="217">
        <v>271729</v>
      </c>
      <c r="P262" s="217">
        <v>183059</v>
      </c>
      <c r="Q262" s="217">
        <v>320353</v>
      </c>
      <c r="R262" s="217">
        <v>200149</v>
      </c>
      <c r="S262" s="217">
        <v>350261</v>
      </c>
      <c r="T262" s="217">
        <v>215438</v>
      </c>
      <c r="U262" s="217">
        <v>377017</v>
      </c>
    </row>
    <row r="263" spans="1:21" ht="21.9" customHeight="1" x14ac:dyDescent="0.35">
      <c r="A263" s="220">
        <v>3</v>
      </c>
      <c r="B263" s="214" t="s">
        <v>124</v>
      </c>
      <c r="C263" s="221" t="s">
        <v>135</v>
      </c>
      <c r="D263" s="221" t="s">
        <v>617</v>
      </c>
      <c r="E263" s="215" t="s">
        <v>138</v>
      </c>
      <c r="F263" s="215">
        <v>2</v>
      </c>
      <c r="G263" s="216" t="s">
        <v>6</v>
      </c>
      <c r="H263" s="217">
        <v>63434</v>
      </c>
      <c r="I263" s="217">
        <v>111010</v>
      </c>
      <c r="J263" s="217">
        <v>87564</v>
      </c>
      <c r="K263" s="217">
        <v>153238</v>
      </c>
      <c r="L263" s="217">
        <v>110979</v>
      </c>
      <c r="M263" s="217">
        <v>194214</v>
      </c>
      <c r="N263" s="217">
        <v>144775</v>
      </c>
      <c r="O263" s="217">
        <v>253357</v>
      </c>
      <c r="P263" s="217">
        <v>180451</v>
      </c>
      <c r="Q263" s="217">
        <v>315790</v>
      </c>
      <c r="R263" s="217">
        <v>203067</v>
      </c>
      <c r="S263" s="217">
        <v>355368</v>
      </c>
      <c r="T263" s="217">
        <v>225349</v>
      </c>
      <c r="U263" s="217">
        <v>394361</v>
      </c>
    </row>
    <row r="264" spans="1:21" ht="21.9" customHeight="1" x14ac:dyDescent="0.35">
      <c r="A264" s="220">
        <v>3</v>
      </c>
      <c r="B264" s="214" t="s">
        <v>124</v>
      </c>
      <c r="C264" s="221" t="s">
        <v>135</v>
      </c>
      <c r="D264" s="221" t="s">
        <v>617</v>
      </c>
      <c r="E264" s="215" t="s">
        <v>138</v>
      </c>
      <c r="F264" s="215">
        <v>3</v>
      </c>
      <c r="G264" s="216" t="s">
        <v>5</v>
      </c>
      <c r="H264" s="217">
        <v>76531</v>
      </c>
      <c r="I264" s="217">
        <v>133930</v>
      </c>
      <c r="J264" s="217">
        <v>101094</v>
      </c>
      <c r="K264" s="217">
        <v>176915</v>
      </c>
      <c r="L264" s="217">
        <v>121738</v>
      </c>
      <c r="M264" s="217">
        <v>213042</v>
      </c>
      <c r="N264" s="217">
        <v>147835</v>
      </c>
      <c r="O264" s="217">
        <v>258712</v>
      </c>
      <c r="P264" s="217">
        <v>175951</v>
      </c>
      <c r="Q264" s="217">
        <v>307914</v>
      </c>
      <c r="R264" s="217">
        <v>194113</v>
      </c>
      <c r="S264" s="217">
        <v>339697</v>
      </c>
      <c r="T264" s="217">
        <v>211213</v>
      </c>
      <c r="U264" s="217">
        <v>369622</v>
      </c>
    </row>
    <row r="265" spans="1:21" ht="21.9" customHeight="1" x14ac:dyDescent="0.35">
      <c r="A265" s="220">
        <v>3</v>
      </c>
      <c r="B265" s="214" t="s">
        <v>124</v>
      </c>
      <c r="C265" s="221" t="s">
        <v>135</v>
      </c>
      <c r="D265" s="221" t="s">
        <v>617</v>
      </c>
      <c r="E265" s="215" t="s">
        <v>138</v>
      </c>
      <c r="F265" s="215">
        <v>4</v>
      </c>
      <c r="G265" s="216" t="s">
        <v>4</v>
      </c>
      <c r="H265" s="217">
        <v>74909</v>
      </c>
      <c r="I265" s="217">
        <v>119854</v>
      </c>
      <c r="J265" s="217">
        <v>104872</v>
      </c>
      <c r="K265" s="217">
        <v>167795</v>
      </c>
      <c r="L265" s="217">
        <v>134836</v>
      </c>
      <c r="M265" s="217">
        <v>215737</v>
      </c>
      <c r="N265" s="217">
        <v>179781</v>
      </c>
      <c r="O265" s="217">
        <v>287649</v>
      </c>
      <c r="P265" s="217">
        <v>224726</v>
      </c>
      <c r="Q265" s="217">
        <v>359561</v>
      </c>
      <c r="R265" s="217">
        <v>254689</v>
      </c>
      <c r="S265" s="217">
        <v>407503</v>
      </c>
      <c r="T265" s="217">
        <v>284653</v>
      </c>
      <c r="U265" s="217">
        <v>455444</v>
      </c>
    </row>
    <row r="266" spans="1:21" ht="22.5" customHeight="1" x14ac:dyDescent="0.35">
      <c r="A266" s="220">
        <v>3</v>
      </c>
      <c r="B266" s="214" t="s">
        <v>124</v>
      </c>
      <c r="C266" s="221" t="s">
        <v>135</v>
      </c>
      <c r="D266" s="221" t="s">
        <v>617</v>
      </c>
      <c r="E266" s="215" t="s">
        <v>139</v>
      </c>
      <c r="F266" s="215">
        <v>1</v>
      </c>
      <c r="G266" s="216" t="s">
        <v>63</v>
      </c>
      <c r="H266" s="217">
        <v>84443</v>
      </c>
      <c r="I266" s="217">
        <v>147775</v>
      </c>
      <c r="J266" s="217">
        <v>111299</v>
      </c>
      <c r="K266" s="217">
        <v>194773</v>
      </c>
      <c r="L266" s="217">
        <v>133718</v>
      </c>
      <c r="M266" s="217">
        <v>234006</v>
      </c>
      <c r="N266" s="217">
        <v>161602</v>
      </c>
      <c r="O266" s="217">
        <v>282803</v>
      </c>
      <c r="P266" s="217">
        <v>190533</v>
      </c>
      <c r="Q266" s="217">
        <v>333433</v>
      </c>
      <c r="R266" s="217">
        <v>208324</v>
      </c>
      <c r="S266" s="217">
        <v>364567</v>
      </c>
      <c r="T266" s="217">
        <v>224242</v>
      </c>
      <c r="U266" s="217">
        <v>392424</v>
      </c>
    </row>
    <row r="267" spans="1:21" ht="21.9" customHeight="1" x14ac:dyDescent="0.35">
      <c r="A267" s="220">
        <v>3</v>
      </c>
      <c r="B267" s="214" t="s">
        <v>124</v>
      </c>
      <c r="C267" s="221" t="s">
        <v>135</v>
      </c>
      <c r="D267" s="221" t="s">
        <v>617</v>
      </c>
      <c r="E267" s="215" t="s">
        <v>139</v>
      </c>
      <c r="F267" s="215">
        <v>2</v>
      </c>
      <c r="G267" s="216" t="s">
        <v>6</v>
      </c>
      <c r="H267" s="217">
        <v>65882</v>
      </c>
      <c r="I267" s="217">
        <v>115293</v>
      </c>
      <c r="J267" s="217">
        <v>90932</v>
      </c>
      <c r="K267" s="217">
        <v>159131</v>
      </c>
      <c r="L267" s="217">
        <v>115234</v>
      </c>
      <c r="M267" s="217">
        <v>201659</v>
      </c>
      <c r="N267" s="217">
        <v>150297</v>
      </c>
      <c r="O267" s="217">
        <v>263019</v>
      </c>
      <c r="P267" s="217">
        <v>187329</v>
      </c>
      <c r="Q267" s="217">
        <v>327825</v>
      </c>
      <c r="R267" s="217">
        <v>210793</v>
      </c>
      <c r="S267" s="217">
        <v>368889</v>
      </c>
      <c r="T267" s="217">
        <v>233908</v>
      </c>
      <c r="U267" s="217">
        <v>409339</v>
      </c>
    </row>
    <row r="268" spans="1:21" ht="21.9" customHeight="1" x14ac:dyDescent="0.35">
      <c r="A268" s="220">
        <v>3</v>
      </c>
      <c r="B268" s="214" t="s">
        <v>124</v>
      </c>
      <c r="C268" s="221" t="s">
        <v>135</v>
      </c>
      <c r="D268" s="221" t="s">
        <v>617</v>
      </c>
      <c r="E268" s="215" t="s">
        <v>139</v>
      </c>
      <c r="F268" s="215">
        <v>3</v>
      </c>
      <c r="G268" s="216" t="s">
        <v>5</v>
      </c>
      <c r="H268" s="217">
        <v>79548</v>
      </c>
      <c r="I268" s="217">
        <v>139209</v>
      </c>
      <c r="J268" s="217">
        <v>105104</v>
      </c>
      <c r="K268" s="217">
        <v>183933</v>
      </c>
      <c r="L268" s="217">
        <v>126605</v>
      </c>
      <c r="M268" s="217">
        <v>221559</v>
      </c>
      <c r="N268" s="217">
        <v>153812</v>
      </c>
      <c r="O268" s="217">
        <v>269172</v>
      </c>
      <c r="P268" s="217">
        <v>183090</v>
      </c>
      <c r="Q268" s="217">
        <v>320407</v>
      </c>
      <c r="R268" s="217">
        <v>202003</v>
      </c>
      <c r="S268" s="217">
        <v>353506</v>
      </c>
      <c r="T268" s="217">
        <v>219817</v>
      </c>
      <c r="U268" s="217">
        <v>384680</v>
      </c>
    </row>
    <row r="269" spans="1:21" ht="21.9" customHeight="1" x14ac:dyDescent="0.35">
      <c r="A269" s="220">
        <v>3</v>
      </c>
      <c r="B269" s="214" t="s">
        <v>124</v>
      </c>
      <c r="C269" s="221" t="s">
        <v>135</v>
      </c>
      <c r="D269" s="221" t="s">
        <v>617</v>
      </c>
      <c r="E269" s="215" t="s">
        <v>139</v>
      </c>
      <c r="F269" s="215">
        <v>4</v>
      </c>
      <c r="G269" s="216" t="s">
        <v>4</v>
      </c>
      <c r="H269" s="217">
        <v>77929</v>
      </c>
      <c r="I269" s="217">
        <v>124686</v>
      </c>
      <c r="J269" s="217">
        <v>109100</v>
      </c>
      <c r="K269" s="217">
        <v>174561</v>
      </c>
      <c r="L269" s="217">
        <v>140272</v>
      </c>
      <c r="M269" s="217">
        <v>224435</v>
      </c>
      <c r="N269" s="217">
        <v>187029</v>
      </c>
      <c r="O269" s="217">
        <v>299247</v>
      </c>
      <c r="P269" s="217">
        <v>233786</v>
      </c>
      <c r="Q269" s="217">
        <v>374058</v>
      </c>
      <c r="R269" s="217">
        <v>264958</v>
      </c>
      <c r="S269" s="217">
        <v>423933</v>
      </c>
      <c r="T269" s="217">
        <v>296129</v>
      </c>
      <c r="U269" s="217">
        <v>473807</v>
      </c>
    </row>
    <row r="270" spans="1:21" ht="22.5" customHeight="1" x14ac:dyDescent="0.35">
      <c r="A270" s="220">
        <v>3</v>
      </c>
      <c r="B270" s="214" t="s">
        <v>124</v>
      </c>
      <c r="C270" s="221" t="s">
        <v>135</v>
      </c>
      <c r="D270" s="221" t="s">
        <v>617</v>
      </c>
      <c r="E270" s="215" t="s">
        <v>140</v>
      </c>
      <c r="F270" s="215">
        <v>1</v>
      </c>
      <c r="G270" s="216" t="s">
        <v>63</v>
      </c>
      <c r="H270" s="217">
        <v>84333</v>
      </c>
      <c r="I270" s="217">
        <v>147583</v>
      </c>
      <c r="J270" s="217">
        <v>111037</v>
      </c>
      <c r="K270" s="217">
        <v>194314</v>
      </c>
      <c r="L270" s="217">
        <v>133225</v>
      </c>
      <c r="M270" s="217">
        <v>233144</v>
      </c>
      <c r="N270" s="217">
        <v>160701</v>
      </c>
      <c r="O270" s="217">
        <v>281227</v>
      </c>
      <c r="P270" s="217">
        <v>189403</v>
      </c>
      <c r="Q270" s="217">
        <v>331455</v>
      </c>
      <c r="R270" s="217">
        <v>207073</v>
      </c>
      <c r="S270" s="217">
        <v>362377</v>
      </c>
      <c r="T270" s="217">
        <v>222874</v>
      </c>
      <c r="U270" s="217">
        <v>390030</v>
      </c>
    </row>
    <row r="271" spans="1:21" ht="21.9" customHeight="1" x14ac:dyDescent="0.35">
      <c r="A271" s="220">
        <v>3</v>
      </c>
      <c r="B271" s="214" t="s">
        <v>124</v>
      </c>
      <c r="C271" s="221" t="s">
        <v>135</v>
      </c>
      <c r="D271" s="221" t="s">
        <v>617</v>
      </c>
      <c r="E271" s="215" t="s">
        <v>140</v>
      </c>
      <c r="F271" s="215">
        <v>2</v>
      </c>
      <c r="G271" s="216" t="s">
        <v>6</v>
      </c>
      <c r="H271" s="217">
        <v>66200</v>
      </c>
      <c r="I271" s="217">
        <v>115850</v>
      </c>
      <c r="J271" s="217">
        <v>91425</v>
      </c>
      <c r="K271" s="217">
        <v>159994</v>
      </c>
      <c r="L271" s="217">
        <v>115928</v>
      </c>
      <c r="M271" s="217">
        <v>202874</v>
      </c>
      <c r="N271" s="217">
        <v>151343</v>
      </c>
      <c r="O271" s="217">
        <v>264850</v>
      </c>
      <c r="P271" s="217">
        <v>188656</v>
      </c>
      <c r="Q271" s="217">
        <v>330148</v>
      </c>
      <c r="R271" s="217">
        <v>212353</v>
      </c>
      <c r="S271" s="217">
        <v>371617</v>
      </c>
      <c r="T271" s="217">
        <v>235711</v>
      </c>
      <c r="U271" s="217">
        <v>412495</v>
      </c>
    </row>
    <row r="272" spans="1:21" ht="21.9" customHeight="1" x14ac:dyDescent="0.35">
      <c r="A272" s="220">
        <v>3</v>
      </c>
      <c r="B272" s="214" t="s">
        <v>124</v>
      </c>
      <c r="C272" s="221" t="s">
        <v>135</v>
      </c>
      <c r="D272" s="221" t="s">
        <v>617</v>
      </c>
      <c r="E272" s="215" t="s">
        <v>140</v>
      </c>
      <c r="F272" s="215">
        <v>3</v>
      </c>
      <c r="G272" s="216" t="s">
        <v>5</v>
      </c>
      <c r="H272" s="217">
        <v>79615</v>
      </c>
      <c r="I272" s="217">
        <v>139325</v>
      </c>
      <c r="J272" s="217">
        <v>105065</v>
      </c>
      <c r="K272" s="217">
        <v>183864</v>
      </c>
      <c r="L272" s="217">
        <v>126369</v>
      </c>
      <c r="M272" s="217">
        <v>221146</v>
      </c>
      <c r="N272" s="217">
        <v>153193</v>
      </c>
      <c r="O272" s="217">
        <v>268088</v>
      </c>
      <c r="P272" s="217">
        <v>182227</v>
      </c>
      <c r="Q272" s="217">
        <v>318898</v>
      </c>
      <c r="R272" s="217">
        <v>200979</v>
      </c>
      <c r="S272" s="217">
        <v>351714</v>
      </c>
      <c r="T272" s="217">
        <v>218609</v>
      </c>
      <c r="U272" s="217">
        <v>382565</v>
      </c>
    </row>
    <row r="273" spans="1:21" ht="21.9" customHeight="1" x14ac:dyDescent="0.35">
      <c r="A273" s="220">
        <v>3</v>
      </c>
      <c r="B273" s="214" t="s">
        <v>124</v>
      </c>
      <c r="C273" s="221" t="s">
        <v>135</v>
      </c>
      <c r="D273" s="221" t="s">
        <v>617</v>
      </c>
      <c r="E273" s="215" t="s">
        <v>140</v>
      </c>
      <c r="F273" s="215">
        <v>4</v>
      </c>
      <c r="G273" s="216" t="s">
        <v>4</v>
      </c>
      <c r="H273" s="217">
        <v>77657</v>
      </c>
      <c r="I273" s="217">
        <v>124251</v>
      </c>
      <c r="J273" s="217">
        <v>108720</v>
      </c>
      <c r="K273" s="217">
        <v>173952</v>
      </c>
      <c r="L273" s="217">
        <v>139783</v>
      </c>
      <c r="M273" s="217">
        <v>223652</v>
      </c>
      <c r="N273" s="217">
        <v>186377</v>
      </c>
      <c r="O273" s="217">
        <v>298203</v>
      </c>
      <c r="P273" s="217">
        <v>232971</v>
      </c>
      <c r="Q273" s="217">
        <v>372754</v>
      </c>
      <c r="R273" s="217">
        <v>264034</v>
      </c>
      <c r="S273" s="217">
        <v>422454</v>
      </c>
      <c r="T273" s="217">
        <v>295097</v>
      </c>
      <c r="U273" s="217">
        <v>472155</v>
      </c>
    </row>
    <row r="274" spans="1:21" ht="22.5" customHeight="1" x14ac:dyDescent="0.35">
      <c r="A274" s="220">
        <v>3</v>
      </c>
      <c r="B274" s="214" t="s">
        <v>124</v>
      </c>
      <c r="C274" s="221" t="s">
        <v>135</v>
      </c>
      <c r="D274" s="221" t="s">
        <v>617</v>
      </c>
      <c r="E274" s="215" t="s">
        <v>141</v>
      </c>
      <c r="F274" s="215">
        <v>1</v>
      </c>
      <c r="G274" s="216" t="s">
        <v>63</v>
      </c>
      <c r="H274" s="217">
        <v>83153</v>
      </c>
      <c r="I274" s="217">
        <v>145517</v>
      </c>
      <c r="J274" s="217">
        <v>109619</v>
      </c>
      <c r="K274" s="217">
        <v>191834</v>
      </c>
      <c r="L274" s="217">
        <v>131732</v>
      </c>
      <c r="M274" s="217">
        <v>230531</v>
      </c>
      <c r="N274" s="217">
        <v>159257</v>
      </c>
      <c r="O274" s="217">
        <v>278700</v>
      </c>
      <c r="P274" s="217">
        <v>187781</v>
      </c>
      <c r="Q274" s="217">
        <v>328617</v>
      </c>
      <c r="R274" s="217">
        <v>205318</v>
      </c>
      <c r="S274" s="217">
        <v>359306</v>
      </c>
      <c r="T274" s="217">
        <v>221010</v>
      </c>
      <c r="U274" s="217">
        <v>386768</v>
      </c>
    </row>
    <row r="275" spans="1:21" ht="21.9" customHeight="1" x14ac:dyDescent="0.35">
      <c r="A275" s="220">
        <v>3</v>
      </c>
      <c r="B275" s="214" t="s">
        <v>124</v>
      </c>
      <c r="C275" s="221" t="s">
        <v>135</v>
      </c>
      <c r="D275" s="221" t="s">
        <v>617</v>
      </c>
      <c r="E275" s="215" t="s">
        <v>141</v>
      </c>
      <c r="F275" s="215">
        <v>2</v>
      </c>
      <c r="G275" s="216" t="s">
        <v>6</v>
      </c>
      <c r="H275" s="217">
        <v>64802</v>
      </c>
      <c r="I275" s="217">
        <v>113403</v>
      </c>
      <c r="J275" s="217">
        <v>89432</v>
      </c>
      <c r="K275" s="217">
        <v>156506</v>
      </c>
      <c r="L275" s="217">
        <v>113320</v>
      </c>
      <c r="M275" s="217">
        <v>198311</v>
      </c>
      <c r="N275" s="217">
        <v>147776</v>
      </c>
      <c r="O275" s="217">
        <v>258608</v>
      </c>
      <c r="P275" s="217">
        <v>184182</v>
      </c>
      <c r="Q275" s="217">
        <v>322319</v>
      </c>
      <c r="R275" s="217">
        <v>207242</v>
      </c>
      <c r="S275" s="217">
        <v>362673</v>
      </c>
      <c r="T275" s="217">
        <v>229954</v>
      </c>
      <c r="U275" s="217">
        <v>402419</v>
      </c>
    </row>
    <row r="276" spans="1:21" ht="21.9" customHeight="1" x14ac:dyDescent="0.35">
      <c r="A276" s="220">
        <v>3</v>
      </c>
      <c r="B276" s="214" t="s">
        <v>124</v>
      </c>
      <c r="C276" s="221" t="s">
        <v>135</v>
      </c>
      <c r="D276" s="221" t="s">
        <v>617</v>
      </c>
      <c r="E276" s="215" t="s">
        <v>141</v>
      </c>
      <c r="F276" s="215">
        <v>3</v>
      </c>
      <c r="G276" s="216" t="s">
        <v>5</v>
      </c>
      <c r="H276" s="217">
        <v>78302</v>
      </c>
      <c r="I276" s="217">
        <v>137028</v>
      </c>
      <c r="J276" s="217">
        <v>103481</v>
      </c>
      <c r="K276" s="217">
        <v>181091</v>
      </c>
      <c r="L276" s="217">
        <v>124683</v>
      </c>
      <c r="M276" s="217">
        <v>218196</v>
      </c>
      <c r="N276" s="217">
        <v>151538</v>
      </c>
      <c r="O276" s="217">
        <v>265191</v>
      </c>
      <c r="P276" s="217">
        <v>180405</v>
      </c>
      <c r="Q276" s="217">
        <v>315708</v>
      </c>
      <c r="R276" s="217">
        <v>199054</v>
      </c>
      <c r="S276" s="217">
        <v>348344</v>
      </c>
      <c r="T276" s="217">
        <v>216625</v>
      </c>
      <c r="U276" s="217">
        <v>379094</v>
      </c>
    </row>
    <row r="277" spans="1:21" ht="21.9" customHeight="1" x14ac:dyDescent="0.35">
      <c r="A277" s="220">
        <v>3</v>
      </c>
      <c r="B277" s="214" t="s">
        <v>124</v>
      </c>
      <c r="C277" s="221" t="s">
        <v>135</v>
      </c>
      <c r="D277" s="221" t="s">
        <v>617</v>
      </c>
      <c r="E277" s="215" t="s">
        <v>141</v>
      </c>
      <c r="F277" s="215">
        <v>4</v>
      </c>
      <c r="G277" s="216" t="s">
        <v>4</v>
      </c>
      <c r="H277" s="217">
        <v>76769</v>
      </c>
      <c r="I277" s="217">
        <v>122830</v>
      </c>
      <c r="J277" s="217">
        <v>107476</v>
      </c>
      <c r="K277" s="217">
        <v>171962</v>
      </c>
      <c r="L277" s="217">
        <v>138184</v>
      </c>
      <c r="M277" s="217">
        <v>221094</v>
      </c>
      <c r="N277" s="217">
        <v>184245</v>
      </c>
      <c r="O277" s="217">
        <v>294792</v>
      </c>
      <c r="P277" s="217">
        <v>230306</v>
      </c>
      <c r="Q277" s="217">
        <v>368490</v>
      </c>
      <c r="R277" s="217">
        <v>261014</v>
      </c>
      <c r="S277" s="217">
        <v>417622</v>
      </c>
      <c r="T277" s="217">
        <v>291722</v>
      </c>
      <c r="U277" s="217">
        <v>466754</v>
      </c>
    </row>
    <row r="278" spans="1:21" ht="22.5" customHeight="1" x14ac:dyDescent="0.35">
      <c r="A278" s="220">
        <v>3</v>
      </c>
      <c r="B278" s="214" t="s">
        <v>124</v>
      </c>
      <c r="C278" s="221" t="s">
        <v>135</v>
      </c>
      <c r="D278" s="221" t="s">
        <v>617</v>
      </c>
      <c r="E278" s="215" t="s">
        <v>143</v>
      </c>
      <c r="F278" s="215">
        <v>1</v>
      </c>
      <c r="G278" s="216" t="s">
        <v>63</v>
      </c>
      <c r="H278" s="217">
        <v>99752</v>
      </c>
      <c r="I278" s="217">
        <v>174566</v>
      </c>
      <c r="J278" s="217">
        <v>131290</v>
      </c>
      <c r="K278" s="217">
        <v>229757</v>
      </c>
      <c r="L278" s="217">
        <v>157454</v>
      </c>
      <c r="M278" s="217">
        <v>275544</v>
      </c>
      <c r="N278" s="217">
        <v>189803</v>
      </c>
      <c r="O278" s="217">
        <v>332154</v>
      </c>
      <c r="P278" s="217">
        <v>223673</v>
      </c>
      <c r="Q278" s="217">
        <v>391429</v>
      </c>
      <c r="R278" s="217">
        <v>244534</v>
      </c>
      <c r="S278" s="217">
        <v>427935</v>
      </c>
      <c r="T278" s="217">
        <v>263186</v>
      </c>
      <c r="U278" s="217">
        <v>460575</v>
      </c>
    </row>
    <row r="279" spans="1:21" ht="21.9" customHeight="1" x14ac:dyDescent="0.35">
      <c r="A279" s="220">
        <v>3</v>
      </c>
      <c r="B279" s="214" t="s">
        <v>124</v>
      </c>
      <c r="C279" s="221" t="s">
        <v>135</v>
      </c>
      <c r="D279" s="221" t="s">
        <v>617</v>
      </c>
      <c r="E279" s="215" t="s">
        <v>143</v>
      </c>
      <c r="F279" s="215">
        <v>2</v>
      </c>
      <c r="G279" s="216" t="s">
        <v>6</v>
      </c>
      <c r="H279" s="217">
        <v>78467</v>
      </c>
      <c r="I279" s="217">
        <v>137318</v>
      </c>
      <c r="J279" s="217">
        <v>108388</v>
      </c>
      <c r="K279" s="217">
        <v>189679</v>
      </c>
      <c r="L279" s="217">
        <v>137465</v>
      </c>
      <c r="M279" s="217">
        <v>240564</v>
      </c>
      <c r="N279" s="217">
        <v>179516</v>
      </c>
      <c r="O279" s="217">
        <v>314154</v>
      </c>
      <c r="P279" s="217">
        <v>223785</v>
      </c>
      <c r="Q279" s="217">
        <v>391624</v>
      </c>
      <c r="R279" s="217">
        <v>251920</v>
      </c>
      <c r="S279" s="217">
        <v>440860</v>
      </c>
      <c r="T279" s="217">
        <v>279661</v>
      </c>
      <c r="U279" s="217">
        <v>489406</v>
      </c>
    </row>
    <row r="280" spans="1:21" ht="21.9" customHeight="1" x14ac:dyDescent="0.35">
      <c r="A280" s="220">
        <v>3</v>
      </c>
      <c r="B280" s="214" t="s">
        <v>124</v>
      </c>
      <c r="C280" s="221" t="s">
        <v>135</v>
      </c>
      <c r="D280" s="221" t="s">
        <v>617</v>
      </c>
      <c r="E280" s="215" t="s">
        <v>143</v>
      </c>
      <c r="F280" s="215">
        <v>3</v>
      </c>
      <c r="G280" s="216" t="s">
        <v>5</v>
      </c>
      <c r="H280" s="217">
        <v>94239</v>
      </c>
      <c r="I280" s="217">
        <v>164919</v>
      </c>
      <c r="J280" s="217">
        <v>124314</v>
      </c>
      <c r="K280" s="217">
        <v>217549</v>
      </c>
      <c r="L280" s="217">
        <v>149444</v>
      </c>
      <c r="M280" s="217">
        <v>261527</v>
      </c>
      <c r="N280" s="217">
        <v>181031</v>
      </c>
      <c r="O280" s="217">
        <v>316804</v>
      </c>
      <c r="P280" s="217">
        <v>215291</v>
      </c>
      <c r="Q280" s="217">
        <v>376759</v>
      </c>
      <c r="R280" s="217">
        <v>237416</v>
      </c>
      <c r="S280" s="217">
        <v>415478</v>
      </c>
      <c r="T280" s="217">
        <v>258203</v>
      </c>
      <c r="U280" s="217">
        <v>451855</v>
      </c>
    </row>
    <row r="281" spans="1:21" ht="21.9" customHeight="1" x14ac:dyDescent="0.35">
      <c r="A281" s="220">
        <v>3</v>
      </c>
      <c r="B281" s="214" t="s">
        <v>124</v>
      </c>
      <c r="C281" s="221" t="s">
        <v>135</v>
      </c>
      <c r="D281" s="221" t="s">
        <v>617</v>
      </c>
      <c r="E281" s="215" t="s">
        <v>143</v>
      </c>
      <c r="F281" s="215">
        <v>4</v>
      </c>
      <c r="G281" s="216" t="s">
        <v>4</v>
      </c>
      <c r="H281" s="217">
        <v>91786</v>
      </c>
      <c r="I281" s="217">
        <v>146858</v>
      </c>
      <c r="J281" s="217">
        <v>128500</v>
      </c>
      <c r="K281" s="217">
        <v>205601</v>
      </c>
      <c r="L281" s="217">
        <v>165215</v>
      </c>
      <c r="M281" s="217">
        <v>264344</v>
      </c>
      <c r="N281" s="217">
        <v>220286</v>
      </c>
      <c r="O281" s="217">
        <v>352458</v>
      </c>
      <c r="P281" s="217">
        <v>275358</v>
      </c>
      <c r="Q281" s="217">
        <v>440573</v>
      </c>
      <c r="R281" s="217">
        <v>312072</v>
      </c>
      <c r="S281" s="217">
        <v>499316</v>
      </c>
      <c r="T281" s="217">
        <v>348787</v>
      </c>
      <c r="U281" s="217">
        <v>558059</v>
      </c>
    </row>
    <row r="282" spans="1:21" ht="22.5" customHeight="1" x14ac:dyDescent="0.35">
      <c r="A282" s="220">
        <v>3</v>
      </c>
      <c r="B282" s="214" t="s">
        <v>124</v>
      </c>
      <c r="C282" s="221" t="s">
        <v>135</v>
      </c>
      <c r="D282" s="221" t="s">
        <v>617</v>
      </c>
      <c r="E282" s="215" t="s">
        <v>144</v>
      </c>
      <c r="F282" s="215">
        <v>1</v>
      </c>
      <c r="G282" s="216" t="s">
        <v>63</v>
      </c>
      <c r="H282" s="217">
        <v>87658</v>
      </c>
      <c r="I282" s="217">
        <v>153401</v>
      </c>
      <c r="J282" s="217">
        <v>115407</v>
      </c>
      <c r="K282" s="217">
        <v>201962</v>
      </c>
      <c r="L282" s="217">
        <v>138459</v>
      </c>
      <c r="M282" s="217">
        <v>242303</v>
      </c>
      <c r="N282" s="217">
        <v>166997</v>
      </c>
      <c r="O282" s="217">
        <v>292245</v>
      </c>
      <c r="P282" s="217">
        <v>196819</v>
      </c>
      <c r="Q282" s="217">
        <v>344433</v>
      </c>
      <c r="R282" s="217">
        <v>215180</v>
      </c>
      <c r="S282" s="217">
        <v>376565</v>
      </c>
      <c r="T282" s="217">
        <v>231599</v>
      </c>
      <c r="U282" s="217">
        <v>405298</v>
      </c>
    </row>
    <row r="283" spans="1:21" ht="21.9" customHeight="1" x14ac:dyDescent="0.35">
      <c r="A283" s="220">
        <v>3</v>
      </c>
      <c r="B283" s="214" t="s">
        <v>124</v>
      </c>
      <c r="C283" s="221" t="s">
        <v>135</v>
      </c>
      <c r="D283" s="221" t="s">
        <v>617</v>
      </c>
      <c r="E283" s="215" t="s">
        <v>144</v>
      </c>
      <c r="F283" s="215">
        <v>2</v>
      </c>
      <c r="G283" s="216" t="s">
        <v>6</v>
      </c>
      <c r="H283" s="217">
        <v>68832</v>
      </c>
      <c r="I283" s="217">
        <v>120457</v>
      </c>
      <c r="J283" s="217">
        <v>95063</v>
      </c>
      <c r="K283" s="217">
        <v>166361</v>
      </c>
      <c r="L283" s="217">
        <v>120545</v>
      </c>
      <c r="M283" s="217">
        <v>210954</v>
      </c>
      <c r="N283" s="217">
        <v>157379</v>
      </c>
      <c r="O283" s="217">
        <v>275413</v>
      </c>
      <c r="P283" s="217">
        <v>196181</v>
      </c>
      <c r="Q283" s="217">
        <v>343318</v>
      </c>
      <c r="R283" s="217">
        <v>220827</v>
      </c>
      <c r="S283" s="217">
        <v>386447</v>
      </c>
      <c r="T283" s="217">
        <v>245122</v>
      </c>
      <c r="U283" s="217">
        <v>428963</v>
      </c>
    </row>
    <row r="284" spans="1:21" ht="21.9" customHeight="1" x14ac:dyDescent="0.35">
      <c r="A284" s="220">
        <v>3</v>
      </c>
      <c r="B284" s="214" t="s">
        <v>124</v>
      </c>
      <c r="C284" s="221" t="s">
        <v>135</v>
      </c>
      <c r="D284" s="221" t="s">
        <v>617</v>
      </c>
      <c r="E284" s="215" t="s">
        <v>144</v>
      </c>
      <c r="F284" s="215">
        <v>3</v>
      </c>
      <c r="G284" s="216" t="s">
        <v>5</v>
      </c>
      <c r="H284" s="217">
        <v>82762</v>
      </c>
      <c r="I284" s="217">
        <v>144834</v>
      </c>
      <c r="J284" s="217">
        <v>109212</v>
      </c>
      <c r="K284" s="217">
        <v>191122</v>
      </c>
      <c r="L284" s="217">
        <v>131346</v>
      </c>
      <c r="M284" s="217">
        <v>229856</v>
      </c>
      <c r="N284" s="217">
        <v>159208</v>
      </c>
      <c r="O284" s="217">
        <v>278614</v>
      </c>
      <c r="P284" s="217">
        <v>189375</v>
      </c>
      <c r="Q284" s="217">
        <v>331407</v>
      </c>
      <c r="R284" s="217">
        <v>208859</v>
      </c>
      <c r="S284" s="217">
        <v>365503</v>
      </c>
      <c r="T284" s="217">
        <v>227174</v>
      </c>
      <c r="U284" s="217">
        <v>397554</v>
      </c>
    </row>
    <row r="285" spans="1:21" ht="21.9" customHeight="1" x14ac:dyDescent="0.35">
      <c r="A285" s="220">
        <v>3</v>
      </c>
      <c r="B285" s="214" t="s">
        <v>124</v>
      </c>
      <c r="C285" s="221" t="s">
        <v>135</v>
      </c>
      <c r="D285" s="221" t="s">
        <v>617</v>
      </c>
      <c r="E285" s="215" t="s">
        <v>144</v>
      </c>
      <c r="F285" s="215">
        <v>4</v>
      </c>
      <c r="G285" s="216" t="s">
        <v>4</v>
      </c>
      <c r="H285" s="217">
        <v>80709</v>
      </c>
      <c r="I285" s="217">
        <v>129134</v>
      </c>
      <c r="J285" s="217">
        <v>112992</v>
      </c>
      <c r="K285" s="217">
        <v>180787</v>
      </c>
      <c r="L285" s="217">
        <v>145275</v>
      </c>
      <c r="M285" s="217">
        <v>232441</v>
      </c>
      <c r="N285" s="217">
        <v>193701</v>
      </c>
      <c r="O285" s="217">
        <v>309921</v>
      </c>
      <c r="P285" s="217">
        <v>242126</v>
      </c>
      <c r="Q285" s="217">
        <v>387401</v>
      </c>
      <c r="R285" s="217">
        <v>274409</v>
      </c>
      <c r="S285" s="217">
        <v>439055</v>
      </c>
      <c r="T285" s="217">
        <v>306693</v>
      </c>
      <c r="U285" s="217">
        <v>490708</v>
      </c>
    </row>
    <row r="286" spans="1:21" ht="22.5" customHeight="1" x14ac:dyDescent="0.35">
      <c r="A286" s="220">
        <v>3</v>
      </c>
      <c r="B286" s="214" t="s">
        <v>124</v>
      </c>
      <c r="C286" s="221" t="s">
        <v>135</v>
      </c>
      <c r="D286" s="221" t="s">
        <v>617</v>
      </c>
      <c r="E286" s="215" t="s">
        <v>145</v>
      </c>
      <c r="F286" s="215">
        <v>1</v>
      </c>
      <c r="G286" s="216" t="s">
        <v>63</v>
      </c>
      <c r="H286" s="217">
        <v>86652</v>
      </c>
      <c r="I286" s="217">
        <v>151641</v>
      </c>
      <c r="J286" s="217">
        <v>114152</v>
      </c>
      <c r="K286" s="217">
        <v>199766</v>
      </c>
      <c r="L286" s="217">
        <v>137058</v>
      </c>
      <c r="M286" s="217">
        <v>239851</v>
      </c>
      <c r="N286" s="217">
        <v>165488</v>
      </c>
      <c r="O286" s="217">
        <v>289604</v>
      </c>
      <c r="P286" s="217">
        <v>195081</v>
      </c>
      <c r="Q286" s="217">
        <v>341392</v>
      </c>
      <c r="R286" s="217">
        <v>213289</v>
      </c>
      <c r="S286" s="217">
        <v>373256</v>
      </c>
      <c r="T286" s="217">
        <v>229576</v>
      </c>
      <c r="U286" s="217">
        <v>401758</v>
      </c>
    </row>
    <row r="287" spans="1:21" ht="21.9" customHeight="1" x14ac:dyDescent="0.35">
      <c r="A287" s="220">
        <v>3</v>
      </c>
      <c r="B287" s="214" t="s">
        <v>124</v>
      </c>
      <c r="C287" s="221" t="s">
        <v>135</v>
      </c>
      <c r="D287" s="221" t="s">
        <v>617</v>
      </c>
      <c r="E287" s="215" t="s">
        <v>145</v>
      </c>
      <c r="F287" s="215">
        <v>2</v>
      </c>
      <c r="G287" s="216" t="s">
        <v>6</v>
      </c>
      <c r="H287" s="217">
        <v>67804</v>
      </c>
      <c r="I287" s="217">
        <v>118658</v>
      </c>
      <c r="J287" s="217">
        <v>93612</v>
      </c>
      <c r="K287" s="217">
        <v>163821</v>
      </c>
      <c r="L287" s="217">
        <v>118664</v>
      </c>
      <c r="M287" s="217">
        <v>207663</v>
      </c>
      <c r="N287" s="217">
        <v>154841</v>
      </c>
      <c r="O287" s="217">
        <v>270971</v>
      </c>
      <c r="P287" s="217">
        <v>193004</v>
      </c>
      <c r="Q287" s="217">
        <v>337757</v>
      </c>
      <c r="R287" s="217">
        <v>217212</v>
      </c>
      <c r="S287" s="217">
        <v>380121</v>
      </c>
      <c r="T287" s="217">
        <v>241067</v>
      </c>
      <c r="U287" s="217">
        <v>421867</v>
      </c>
    </row>
    <row r="288" spans="1:21" ht="21.9" customHeight="1" x14ac:dyDescent="0.35">
      <c r="A288" s="220">
        <v>3</v>
      </c>
      <c r="B288" s="214" t="s">
        <v>124</v>
      </c>
      <c r="C288" s="221" t="s">
        <v>135</v>
      </c>
      <c r="D288" s="221" t="s">
        <v>617</v>
      </c>
      <c r="E288" s="215" t="s">
        <v>145</v>
      </c>
      <c r="F288" s="215">
        <v>3</v>
      </c>
      <c r="G288" s="216" t="s">
        <v>5</v>
      </c>
      <c r="H288" s="217">
        <v>81713</v>
      </c>
      <c r="I288" s="217">
        <v>142997</v>
      </c>
      <c r="J288" s="217">
        <v>107902</v>
      </c>
      <c r="K288" s="217">
        <v>188828</v>
      </c>
      <c r="L288" s="217">
        <v>129881</v>
      </c>
      <c r="M288" s="217">
        <v>227292</v>
      </c>
      <c r="N288" s="217">
        <v>157629</v>
      </c>
      <c r="O288" s="217">
        <v>275850</v>
      </c>
      <c r="P288" s="217">
        <v>187570</v>
      </c>
      <c r="Q288" s="217">
        <v>328248</v>
      </c>
      <c r="R288" s="217">
        <v>206911</v>
      </c>
      <c r="S288" s="217">
        <v>362095</v>
      </c>
      <c r="T288" s="217">
        <v>225111</v>
      </c>
      <c r="U288" s="217">
        <v>393945</v>
      </c>
    </row>
    <row r="289" spans="1:21" ht="21.9" customHeight="1" x14ac:dyDescent="0.35">
      <c r="A289" s="220">
        <v>3</v>
      </c>
      <c r="B289" s="214" t="s">
        <v>124</v>
      </c>
      <c r="C289" s="221" t="s">
        <v>135</v>
      </c>
      <c r="D289" s="221" t="s">
        <v>617</v>
      </c>
      <c r="E289" s="215" t="s">
        <v>145</v>
      </c>
      <c r="F289" s="215">
        <v>4</v>
      </c>
      <c r="G289" s="216" t="s">
        <v>4</v>
      </c>
      <c r="H289" s="217">
        <v>79883</v>
      </c>
      <c r="I289" s="217">
        <v>127813</v>
      </c>
      <c r="J289" s="217">
        <v>111836</v>
      </c>
      <c r="K289" s="217">
        <v>178938</v>
      </c>
      <c r="L289" s="217">
        <v>143789</v>
      </c>
      <c r="M289" s="217">
        <v>230063</v>
      </c>
      <c r="N289" s="217">
        <v>191719</v>
      </c>
      <c r="O289" s="217">
        <v>306751</v>
      </c>
      <c r="P289" s="217">
        <v>239649</v>
      </c>
      <c r="Q289" s="217">
        <v>383439</v>
      </c>
      <c r="R289" s="217">
        <v>271602</v>
      </c>
      <c r="S289" s="217">
        <v>434564</v>
      </c>
      <c r="T289" s="217">
        <v>303555</v>
      </c>
      <c r="U289" s="217">
        <v>485689</v>
      </c>
    </row>
    <row r="290" spans="1:21" ht="22.5" customHeight="1" x14ac:dyDescent="0.35">
      <c r="A290" s="220">
        <v>3</v>
      </c>
      <c r="B290" s="214" t="s">
        <v>124</v>
      </c>
      <c r="C290" s="221" t="s">
        <v>135</v>
      </c>
      <c r="D290" s="221" t="s">
        <v>617</v>
      </c>
      <c r="E290" s="215" t="s">
        <v>146</v>
      </c>
      <c r="F290" s="215">
        <v>1</v>
      </c>
      <c r="G290" s="216" t="s">
        <v>63</v>
      </c>
      <c r="H290" s="217">
        <v>84792</v>
      </c>
      <c r="I290" s="217">
        <v>148387</v>
      </c>
      <c r="J290" s="217">
        <v>111623</v>
      </c>
      <c r="K290" s="217">
        <v>195341</v>
      </c>
      <c r="L290" s="217">
        <v>133903</v>
      </c>
      <c r="M290" s="217">
        <v>234330</v>
      </c>
      <c r="N290" s="217">
        <v>161472</v>
      </c>
      <c r="O290" s="217">
        <v>282576</v>
      </c>
      <c r="P290" s="217">
        <v>190301</v>
      </c>
      <c r="Q290" s="217">
        <v>333026</v>
      </c>
      <c r="R290" s="217">
        <v>208052</v>
      </c>
      <c r="S290" s="217">
        <v>364091</v>
      </c>
      <c r="T290" s="217">
        <v>223925</v>
      </c>
      <c r="U290" s="217">
        <v>391869</v>
      </c>
    </row>
    <row r="291" spans="1:21" ht="21.9" customHeight="1" x14ac:dyDescent="0.35">
      <c r="A291" s="220">
        <v>3</v>
      </c>
      <c r="B291" s="214" t="s">
        <v>124</v>
      </c>
      <c r="C291" s="221" t="s">
        <v>135</v>
      </c>
      <c r="D291" s="221" t="s">
        <v>617</v>
      </c>
      <c r="E291" s="215" t="s">
        <v>146</v>
      </c>
      <c r="F291" s="215">
        <v>2</v>
      </c>
      <c r="G291" s="216" t="s">
        <v>6</v>
      </c>
      <c r="H291" s="217">
        <v>66622</v>
      </c>
      <c r="I291" s="217">
        <v>116588</v>
      </c>
      <c r="J291" s="217">
        <v>92015</v>
      </c>
      <c r="K291" s="217">
        <v>161027</v>
      </c>
      <c r="L291" s="217">
        <v>116687</v>
      </c>
      <c r="M291" s="217">
        <v>204202</v>
      </c>
      <c r="N291" s="217">
        <v>152355</v>
      </c>
      <c r="O291" s="217">
        <v>266621</v>
      </c>
      <c r="P291" s="217">
        <v>189921</v>
      </c>
      <c r="Q291" s="217">
        <v>332361</v>
      </c>
      <c r="R291" s="217">
        <v>213786</v>
      </c>
      <c r="S291" s="217">
        <v>374125</v>
      </c>
      <c r="T291" s="217">
        <v>237313</v>
      </c>
      <c r="U291" s="217">
        <v>415298</v>
      </c>
    </row>
    <row r="292" spans="1:21" ht="21.9" customHeight="1" x14ac:dyDescent="0.35">
      <c r="A292" s="220">
        <v>3</v>
      </c>
      <c r="B292" s="214" t="s">
        <v>124</v>
      </c>
      <c r="C292" s="221" t="s">
        <v>135</v>
      </c>
      <c r="D292" s="221" t="s">
        <v>617</v>
      </c>
      <c r="E292" s="215" t="s">
        <v>146</v>
      </c>
      <c r="F292" s="215">
        <v>3</v>
      </c>
      <c r="G292" s="216" t="s">
        <v>5</v>
      </c>
      <c r="H292" s="217">
        <v>80074</v>
      </c>
      <c r="I292" s="217">
        <v>140129</v>
      </c>
      <c r="J292" s="217">
        <v>105652</v>
      </c>
      <c r="K292" s="217">
        <v>184891</v>
      </c>
      <c r="L292" s="217">
        <v>127046</v>
      </c>
      <c r="M292" s="217">
        <v>222331</v>
      </c>
      <c r="N292" s="217">
        <v>153964</v>
      </c>
      <c r="O292" s="217">
        <v>269436</v>
      </c>
      <c r="P292" s="217">
        <v>183125</v>
      </c>
      <c r="Q292" s="217">
        <v>320469</v>
      </c>
      <c r="R292" s="217">
        <v>201959</v>
      </c>
      <c r="S292" s="217">
        <v>353428</v>
      </c>
      <c r="T292" s="217">
        <v>219660</v>
      </c>
      <c r="U292" s="217">
        <v>384404</v>
      </c>
    </row>
    <row r="293" spans="1:21" ht="21.9" customHeight="1" x14ac:dyDescent="0.35">
      <c r="A293" s="220">
        <v>3</v>
      </c>
      <c r="B293" s="214" t="s">
        <v>124</v>
      </c>
      <c r="C293" s="221" t="s">
        <v>135</v>
      </c>
      <c r="D293" s="221" t="s">
        <v>617</v>
      </c>
      <c r="E293" s="215" t="s">
        <v>146</v>
      </c>
      <c r="F293" s="215">
        <v>4</v>
      </c>
      <c r="G293" s="216" t="s">
        <v>4</v>
      </c>
      <c r="H293" s="217">
        <v>78054</v>
      </c>
      <c r="I293" s="217">
        <v>124887</v>
      </c>
      <c r="J293" s="217">
        <v>109276</v>
      </c>
      <c r="K293" s="217">
        <v>174841</v>
      </c>
      <c r="L293" s="217">
        <v>140498</v>
      </c>
      <c r="M293" s="217">
        <v>224796</v>
      </c>
      <c r="N293" s="217">
        <v>187330</v>
      </c>
      <c r="O293" s="217">
        <v>299728</v>
      </c>
      <c r="P293" s="217">
        <v>234163</v>
      </c>
      <c r="Q293" s="217">
        <v>374660</v>
      </c>
      <c r="R293" s="217">
        <v>265384</v>
      </c>
      <c r="S293" s="217">
        <v>424615</v>
      </c>
      <c r="T293" s="217">
        <v>296606</v>
      </c>
      <c r="U293" s="217">
        <v>474569</v>
      </c>
    </row>
    <row r="294" spans="1:21" ht="22.5" customHeight="1" x14ac:dyDescent="0.35">
      <c r="A294" s="220">
        <v>3</v>
      </c>
      <c r="B294" s="214" t="s">
        <v>124</v>
      </c>
      <c r="C294" s="221" t="s">
        <v>135</v>
      </c>
      <c r="D294" s="221" t="s">
        <v>617</v>
      </c>
      <c r="E294" s="215" t="s">
        <v>147</v>
      </c>
      <c r="F294" s="215">
        <v>1</v>
      </c>
      <c r="G294" s="216" t="s">
        <v>63</v>
      </c>
      <c r="H294" s="217">
        <v>82037</v>
      </c>
      <c r="I294" s="217">
        <v>143565</v>
      </c>
      <c r="J294" s="217">
        <v>108102</v>
      </c>
      <c r="K294" s="217">
        <v>189179</v>
      </c>
      <c r="L294" s="217">
        <v>129839</v>
      </c>
      <c r="M294" s="217">
        <v>227218</v>
      </c>
      <c r="N294" s="217">
        <v>156847</v>
      </c>
      <c r="O294" s="217">
        <v>274483</v>
      </c>
      <c r="P294" s="217">
        <v>184913</v>
      </c>
      <c r="Q294" s="217">
        <v>323598</v>
      </c>
      <c r="R294" s="217">
        <v>202176</v>
      </c>
      <c r="S294" s="217">
        <v>353808</v>
      </c>
      <c r="T294" s="217">
        <v>217620</v>
      </c>
      <c r="U294" s="217">
        <v>380834</v>
      </c>
    </row>
    <row r="295" spans="1:21" ht="21.9" customHeight="1" x14ac:dyDescent="0.35">
      <c r="A295" s="220">
        <v>3</v>
      </c>
      <c r="B295" s="214" t="s">
        <v>124</v>
      </c>
      <c r="C295" s="221" t="s">
        <v>135</v>
      </c>
      <c r="D295" s="221" t="s">
        <v>617</v>
      </c>
      <c r="E295" s="215" t="s">
        <v>147</v>
      </c>
      <c r="F295" s="215">
        <v>2</v>
      </c>
      <c r="G295" s="216" t="s">
        <v>6</v>
      </c>
      <c r="H295" s="217">
        <v>64092</v>
      </c>
      <c r="I295" s="217">
        <v>112162</v>
      </c>
      <c r="J295" s="217">
        <v>88474</v>
      </c>
      <c r="K295" s="217">
        <v>154830</v>
      </c>
      <c r="L295" s="217">
        <v>112134</v>
      </c>
      <c r="M295" s="217">
        <v>196234</v>
      </c>
      <c r="N295" s="217">
        <v>146284</v>
      </c>
      <c r="O295" s="217">
        <v>255997</v>
      </c>
      <c r="P295" s="217">
        <v>182333</v>
      </c>
      <c r="Q295" s="217">
        <v>319082</v>
      </c>
      <c r="R295" s="217">
        <v>205186</v>
      </c>
      <c r="S295" s="217">
        <v>359075</v>
      </c>
      <c r="T295" s="217">
        <v>227702</v>
      </c>
      <c r="U295" s="217">
        <v>398478</v>
      </c>
    </row>
    <row r="296" spans="1:21" ht="21.9" customHeight="1" x14ac:dyDescent="0.35">
      <c r="A296" s="220">
        <v>3</v>
      </c>
      <c r="B296" s="214" t="s">
        <v>124</v>
      </c>
      <c r="C296" s="221" t="s">
        <v>135</v>
      </c>
      <c r="D296" s="221" t="s">
        <v>617</v>
      </c>
      <c r="E296" s="215" t="s">
        <v>147</v>
      </c>
      <c r="F296" s="215">
        <v>3</v>
      </c>
      <c r="G296" s="216" t="s">
        <v>5</v>
      </c>
      <c r="H296" s="217">
        <v>77318</v>
      </c>
      <c r="I296" s="217">
        <v>135307</v>
      </c>
      <c r="J296" s="217">
        <v>102131</v>
      </c>
      <c r="K296" s="217">
        <v>178729</v>
      </c>
      <c r="L296" s="217">
        <v>122982</v>
      </c>
      <c r="M296" s="217">
        <v>215219</v>
      </c>
      <c r="N296" s="217">
        <v>149339</v>
      </c>
      <c r="O296" s="217">
        <v>261343</v>
      </c>
      <c r="P296" s="217">
        <v>177738</v>
      </c>
      <c r="Q296" s="217">
        <v>311041</v>
      </c>
      <c r="R296" s="217">
        <v>196083</v>
      </c>
      <c r="S296" s="217">
        <v>343145</v>
      </c>
      <c r="T296" s="217">
        <v>213354</v>
      </c>
      <c r="U296" s="217">
        <v>373370</v>
      </c>
    </row>
    <row r="297" spans="1:21" ht="21.9" customHeight="1" x14ac:dyDescent="0.35">
      <c r="A297" s="220">
        <v>3</v>
      </c>
      <c r="B297" s="214" t="s">
        <v>124</v>
      </c>
      <c r="C297" s="221" t="s">
        <v>135</v>
      </c>
      <c r="D297" s="221" t="s">
        <v>617</v>
      </c>
      <c r="E297" s="215" t="s">
        <v>147</v>
      </c>
      <c r="F297" s="215">
        <v>4</v>
      </c>
      <c r="G297" s="216" t="s">
        <v>4</v>
      </c>
      <c r="H297" s="217">
        <v>75672</v>
      </c>
      <c r="I297" s="217">
        <v>121074</v>
      </c>
      <c r="J297" s="217">
        <v>105940</v>
      </c>
      <c r="K297" s="217">
        <v>169504</v>
      </c>
      <c r="L297" s="217">
        <v>136209</v>
      </c>
      <c r="M297" s="217">
        <v>217934</v>
      </c>
      <c r="N297" s="217">
        <v>181612</v>
      </c>
      <c r="O297" s="217">
        <v>290579</v>
      </c>
      <c r="P297" s="217">
        <v>227015</v>
      </c>
      <c r="Q297" s="217">
        <v>363223</v>
      </c>
      <c r="R297" s="217">
        <v>257283</v>
      </c>
      <c r="S297" s="217">
        <v>411653</v>
      </c>
      <c r="T297" s="217">
        <v>287552</v>
      </c>
      <c r="U297" s="217">
        <v>460083</v>
      </c>
    </row>
    <row r="298" spans="1:21" ht="22.5" customHeight="1" x14ac:dyDescent="0.35">
      <c r="A298" s="220">
        <v>3</v>
      </c>
      <c r="B298" s="214" t="s">
        <v>124</v>
      </c>
      <c r="C298" s="221" t="s">
        <v>135</v>
      </c>
      <c r="D298" s="221" t="s">
        <v>617</v>
      </c>
      <c r="E298" s="215" t="s">
        <v>148</v>
      </c>
      <c r="F298" s="215">
        <v>1</v>
      </c>
      <c r="G298" s="216" t="s">
        <v>63</v>
      </c>
      <c r="H298" s="217">
        <v>82868</v>
      </c>
      <c r="I298" s="217">
        <v>145019</v>
      </c>
      <c r="J298" s="217">
        <v>109195</v>
      </c>
      <c r="K298" s="217">
        <v>191091</v>
      </c>
      <c r="L298" s="217">
        <v>131147</v>
      </c>
      <c r="M298" s="217">
        <v>229507</v>
      </c>
      <c r="N298" s="217">
        <v>158421</v>
      </c>
      <c r="O298" s="217">
        <v>277237</v>
      </c>
      <c r="P298" s="217">
        <v>186767</v>
      </c>
      <c r="Q298" s="217">
        <v>326842</v>
      </c>
      <c r="R298" s="217">
        <v>204203</v>
      </c>
      <c r="S298" s="217">
        <v>357354</v>
      </c>
      <c r="T298" s="217">
        <v>219801</v>
      </c>
      <c r="U298" s="217">
        <v>384651</v>
      </c>
    </row>
    <row r="299" spans="1:21" ht="21.9" customHeight="1" x14ac:dyDescent="0.35">
      <c r="A299" s="220">
        <v>3</v>
      </c>
      <c r="B299" s="214" t="s">
        <v>124</v>
      </c>
      <c r="C299" s="221" t="s">
        <v>135</v>
      </c>
      <c r="D299" s="221" t="s">
        <v>617</v>
      </c>
      <c r="E299" s="215" t="s">
        <v>148</v>
      </c>
      <c r="F299" s="215">
        <v>2</v>
      </c>
      <c r="G299" s="216" t="s">
        <v>6</v>
      </c>
      <c r="H299" s="217">
        <v>64750</v>
      </c>
      <c r="I299" s="217">
        <v>113313</v>
      </c>
      <c r="J299" s="217">
        <v>89384</v>
      </c>
      <c r="K299" s="217">
        <v>156421</v>
      </c>
      <c r="L299" s="217">
        <v>113288</v>
      </c>
      <c r="M299" s="217">
        <v>198254</v>
      </c>
      <c r="N299" s="217">
        <v>147793</v>
      </c>
      <c r="O299" s="217">
        <v>258638</v>
      </c>
      <c r="P299" s="217">
        <v>184214</v>
      </c>
      <c r="Q299" s="217">
        <v>322374</v>
      </c>
      <c r="R299" s="217">
        <v>207304</v>
      </c>
      <c r="S299" s="217">
        <v>362783</v>
      </c>
      <c r="T299" s="217">
        <v>230054</v>
      </c>
      <c r="U299" s="217">
        <v>402595</v>
      </c>
    </row>
    <row r="300" spans="1:21" ht="21.9" customHeight="1" x14ac:dyDescent="0.35">
      <c r="A300" s="220">
        <v>3</v>
      </c>
      <c r="B300" s="214" t="s">
        <v>124</v>
      </c>
      <c r="C300" s="221" t="s">
        <v>135</v>
      </c>
      <c r="D300" s="221" t="s">
        <v>617</v>
      </c>
      <c r="E300" s="215" t="s">
        <v>148</v>
      </c>
      <c r="F300" s="215">
        <v>3</v>
      </c>
      <c r="G300" s="216" t="s">
        <v>5</v>
      </c>
      <c r="H300" s="217">
        <v>78105</v>
      </c>
      <c r="I300" s="217">
        <v>136684</v>
      </c>
      <c r="J300" s="217">
        <v>103168</v>
      </c>
      <c r="K300" s="217">
        <v>180544</v>
      </c>
      <c r="L300" s="217">
        <v>124227</v>
      </c>
      <c r="M300" s="217">
        <v>217397</v>
      </c>
      <c r="N300" s="217">
        <v>150843</v>
      </c>
      <c r="O300" s="217">
        <v>263975</v>
      </c>
      <c r="P300" s="217">
        <v>179525</v>
      </c>
      <c r="Q300" s="217">
        <v>314168</v>
      </c>
      <c r="R300" s="217">
        <v>198052</v>
      </c>
      <c r="S300" s="217">
        <v>346592</v>
      </c>
      <c r="T300" s="217">
        <v>215495</v>
      </c>
      <c r="U300" s="217">
        <v>377117</v>
      </c>
    </row>
    <row r="301" spans="1:21" ht="21.9" customHeight="1" x14ac:dyDescent="0.35">
      <c r="A301" s="220">
        <v>3</v>
      </c>
      <c r="B301" s="214" t="s">
        <v>124</v>
      </c>
      <c r="C301" s="221" t="s">
        <v>135</v>
      </c>
      <c r="D301" s="221" t="s">
        <v>617</v>
      </c>
      <c r="E301" s="215" t="s">
        <v>148</v>
      </c>
      <c r="F301" s="215">
        <v>4</v>
      </c>
      <c r="G301" s="216" t="s">
        <v>4</v>
      </c>
      <c r="H301" s="217">
        <v>76434</v>
      </c>
      <c r="I301" s="217">
        <v>122295</v>
      </c>
      <c r="J301" s="217">
        <v>107008</v>
      </c>
      <c r="K301" s="217">
        <v>171213</v>
      </c>
      <c r="L301" s="217">
        <v>137582</v>
      </c>
      <c r="M301" s="217">
        <v>220131</v>
      </c>
      <c r="N301" s="217">
        <v>183443</v>
      </c>
      <c r="O301" s="217">
        <v>293508</v>
      </c>
      <c r="P301" s="217">
        <v>229303</v>
      </c>
      <c r="Q301" s="217">
        <v>366885</v>
      </c>
      <c r="R301" s="217">
        <v>259877</v>
      </c>
      <c r="S301" s="217">
        <v>415803</v>
      </c>
      <c r="T301" s="217">
        <v>290451</v>
      </c>
      <c r="U301" s="217">
        <v>464721</v>
      </c>
    </row>
    <row r="302" spans="1:21" ht="22.5" customHeight="1" x14ac:dyDescent="0.35">
      <c r="A302" s="220">
        <v>3</v>
      </c>
      <c r="B302" s="214" t="s">
        <v>124</v>
      </c>
      <c r="C302" s="221" t="s">
        <v>149</v>
      </c>
      <c r="D302" s="221" t="s">
        <v>618</v>
      </c>
      <c r="E302" s="215" t="s">
        <v>150</v>
      </c>
      <c r="F302" s="215">
        <v>1</v>
      </c>
      <c r="G302" s="216" t="s">
        <v>63</v>
      </c>
      <c r="H302" s="217">
        <v>75913</v>
      </c>
      <c r="I302" s="217">
        <v>132847</v>
      </c>
      <c r="J302" s="217">
        <v>99849</v>
      </c>
      <c r="K302" s="217">
        <v>174735</v>
      </c>
      <c r="L302" s="217">
        <v>119649</v>
      </c>
      <c r="M302" s="217">
        <v>209386</v>
      </c>
      <c r="N302" s="217">
        <v>144062</v>
      </c>
      <c r="O302" s="217">
        <v>252108</v>
      </c>
      <c r="P302" s="217">
        <v>169732</v>
      </c>
      <c r="Q302" s="217">
        <v>297031</v>
      </c>
      <c r="R302" s="217">
        <v>185553</v>
      </c>
      <c r="S302" s="217">
        <v>324718</v>
      </c>
      <c r="T302" s="217">
        <v>199694</v>
      </c>
      <c r="U302" s="217">
        <v>349465</v>
      </c>
    </row>
    <row r="303" spans="1:21" ht="21.9" customHeight="1" x14ac:dyDescent="0.35">
      <c r="A303" s="220">
        <v>3</v>
      </c>
      <c r="B303" s="214" t="s">
        <v>124</v>
      </c>
      <c r="C303" s="221" t="s">
        <v>149</v>
      </c>
      <c r="D303" s="221" t="s">
        <v>618</v>
      </c>
      <c r="E303" s="215" t="s">
        <v>150</v>
      </c>
      <c r="F303" s="215">
        <v>2</v>
      </c>
      <c r="G303" s="216" t="s">
        <v>6</v>
      </c>
      <c r="H303" s="217">
        <v>59938</v>
      </c>
      <c r="I303" s="217">
        <v>104891</v>
      </c>
      <c r="J303" s="217">
        <v>82822</v>
      </c>
      <c r="K303" s="217">
        <v>144939</v>
      </c>
      <c r="L303" s="217">
        <v>105079</v>
      </c>
      <c r="M303" s="217">
        <v>183888</v>
      </c>
      <c r="N303" s="217">
        <v>137300</v>
      </c>
      <c r="O303" s="217">
        <v>240274</v>
      </c>
      <c r="P303" s="217">
        <v>171170</v>
      </c>
      <c r="Q303" s="217">
        <v>299548</v>
      </c>
      <c r="R303" s="217">
        <v>192726</v>
      </c>
      <c r="S303" s="217">
        <v>337271</v>
      </c>
      <c r="T303" s="217">
        <v>213988</v>
      </c>
      <c r="U303" s="217">
        <v>374480</v>
      </c>
    </row>
    <row r="304" spans="1:21" ht="21.9" customHeight="1" x14ac:dyDescent="0.35">
      <c r="A304" s="220">
        <v>3</v>
      </c>
      <c r="B304" s="214" t="s">
        <v>124</v>
      </c>
      <c r="C304" s="221" t="s">
        <v>149</v>
      </c>
      <c r="D304" s="221" t="s">
        <v>618</v>
      </c>
      <c r="E304" s="215" t="s">
        <v>150</v>
      </c>
      <c r="F304" s="215">
        <v>3</v>
      </c>
      <c r="G304" s="216" t="s">
        <v>5</v>
      </c>
      <c r="H304" s="217">
        <v>71811</v>
      </c>
      <c r="I304" s="217">
        <v>125670</v>
      </c>
      <c r="J304" s="217">
        <v>94659</v>
      </c>
      <c r="K304" s="217">
        <v>165653</v>
      </c>
      <c r="L304" s="217">
        <v>113690</v>
      </c>
      <c r="M304" s="217">
        <v>198957</v>
      </c>
      <c r="N304" s="217">
        <v>137536</v>
      </c>
      <c r="O304" s="217">
        <v>240688</v>
      </c>
      <c r="P304" s="217">
        <v>163495</v>
      </c>
      <c r="Q304" s="217">
        <v>286117</v>
      </c>
      <c r="R304" s="217">
        <v>180257</v>
      </c>
      <c r="S304" s="217">
        <v>315450</v>
      </c>
      <c r="T304" s="217">
        <v>195987</v>
      </c>
      <c r="U304" s="217">
        <v>342977</v>
      </c>
    </row>
    <row r="305" spans="1:21" ht="21.9" customHeight="1" x14ac:dyDescent="0.35">
      <c r="A305" s="220">
        <v>3</v>
      </c>
      <c r="B305" s="214" t="s">
        <v>124</v>
      </c>
      <c r="C305" s="221" t="s">
        <v>149</v>
      </c>
      <c r="D305" s="221" t="s">
        <v>618</v>
      </c>
      <c r="E305" s="215" t="s">
        <v>150</v>
      </c>
      <c r="F305" s="215">
        <v>4</v>
      </c>
      <c r="G305" s="216" t="s">
        <v>4</v>
      </c>
      <c r="H305" s="217">
        <v>69757</v>
      </c>
      <c r="I305" s="217">
        <v>111610</v>
      </c>
      <c r="J305" s="217">
        <v>97659</v>
      </c>
      <c r="K305" s="217">
        <v>156255</v>
      </c>
      <c r="L305" s="217">
        <v>125562</v>
      </c>
      <c r="M305" s="217">
        <v>200899</v>
      </c>
      <c r="N305" s="217">
        <v>167416</v>
      </c>
      <c r="O305" s="217">
        <v>267865</v>
      </c>
      <c r="P305" s="217">
        <v>209270</v>
      </c>
      <c r="Q305" s="217">
        <v>334831</v>
      </c>
      <c r="R305" s="217">
        <v>237172</v>
      </c>
      <c r="S305" s="217">
        <v>379475</v>
      </c>
      <c r="T305" s="217">
        <v>265075</v>
      </c>
      <c r="U305" s="217">
        <v>424120</v>
      </c>
    </row>
    <row r="306" spans="1:21" ht="22.5" customHeight="1" x14ac:dyDescent="0.35">
      <c r="A306" s="220">
        <v>3</v>
      </c>
      <c r="B306" s="214" t="s">
        <v>124</v>
      </c>
      <c r="C306" s="221" t="s">
        <v>149</v>
      </c>
      <c r="D306" s="221" t="s">
        <v>618</v>
      </c>
      <c r="E306" s="215" t="s">
        <v>151</v>
      </c>
      <c r="F306" s="215">
        <v>1</v>
      </c>
      <c r="G306" s="216" t="s">
        <v>63</v>
      </c>
      <c r="H306" s="217">
        <v>74535</v>
      </c>
      <c r="I306" s="217">
        <v>130436</v>
      </c>
      <c r="J306" s="217">
        <v>98088</v>
      </c>
      <c r="K306" s="217">
        <v>171654</v>
      </c>
      <c r="L306" s="217">
        <v>117617</v>
      </c>
      <c r="M306" s="217">
        <v>205830</v>
      </c>
      <c r="N306" s="217">
        <v>141750</v>
      </c>
      <c r="O306" s="217">
        <v>248062</v>
      </c>
      <c r="P306" s="217">
        <v>167038</v>
      </c>
      <c r="Q306" s="217">
        <v>292317</v>
      </c>
      <c r="R306" s="217">
        <v>182615</v>
      </c>
      <c r="S306" s="217">
        <v>319576</v>
      </c>
      <c r="T306" s="217">
        <v>196542</v>
      </c>
      <c r="U306" s="217">
        <v>343948</v>
      </c>
    </row>
    <row r="307" spans="1:21" ht="21.9" customHeight="1" x14ac:dyDescent="0.35">
      <c r="A307" s="220">
        <v>3</v>
      </c>
      <c r="B307" s="214" t="s">
        <v>124</v>
      </c>
      <c r="C307" s="221" t="s">
        <v>149</v>
      </c>
      <c r="D307" s="221" t="s">
        <v>618</v>
      </c>
      <c r="E307" s="215" t="s">
        <v>151</v>
      </c>
      <c r="F307" s="215">
        <v>2</v>
      </c>
      <c r="G307" s="216" t="s">
        <v>6</v>
      </c>
      <c r="H307" s="217">
        <v>58673</v>
      </c>
      <c r="I307" s="217">
        <v>102678</v>
      </c>
      <c r="J307" s="217">
        <v>81051</v>
      </c>
      <c r="K307" s="217">
        <v>141840</v>
      </c>
      <c r="L307" s="217">
        <v>102802</v>
      </c>
      <c r="M307" s="217">
        <v>179904</v>
      </c>
      <c r="N307" s="217">
        <v>134264</v>
      </c>
      <c r="O307" s="217">
        <v>234963</v>
      </c>
      <c r="P307" s="217">
        <v>167376</v>
      </c>
      <c r="Q307" s="217">
        <v>292908</v>
      </c>
      <c r="R307" s="217">
        <v>188426</v>
      </c>
      <c r="S307" s="217">
        <v>329746</v>
      </c>
      <c r="T307" s="217">
        <v>209183</v>
      </c>
      <c r="U307" s="217">
        <v>366069</v>
      </c>
    </row>
    <row r="308" spans="1:21" ht="21.9" customHeight="1" x14ac:dyDescent="0.35">
      <c r="A308" s="220">
        <v>3</v>
      </c>
      <c r="B308" s="214" t="s">
        <v>124</v>
      </c>
      <c r="C308" s="221" t="s">
        <v>149</v>
      </c>
      <c r="D308" s="221" t="s">
        <v>618</v>
      </c>
      <c r="E308" s="215" t="s">
        <v>151</v>
      </c>
      <c r="F308" s="215">
        <v>3</v>
      </c>
      <c r="G308" s="216" t="s">
        <v>5</v>
      </c>
      <c r="H308" s="217">
        <v>70434</v>
      </c>
      <c r="I308" s="217">
        <v>123259</v>
      </c>
      <c r="J308" s="217">
        <v>92898</v>
      </c>
      <c r="K308" s="217">
        <v>162572</v>
      </c>
      <c r="L308" s="217">
        <v>111658</v>
      </c>
      <c r="M308" s="217">
        <v>195401</v>
      </c>
      <c r="N308" s="217">
        <v>135224</v>
      </c>
      <c r="O308" s="217">
        <v>236641</v>
      </c>
      <c r="P308" s="217">
        <v>160801</v>
      </c>
      <c r="Q308" s="217">
        <v>281403</v>
      </c>
      <c r="R308" s="217">
        <v>177319</v>
      </c>
      <c r="S308" s="217">
        <v>310309</v>
      </c>
      <c r="T308" s="217">
        <v>192834</v>
      </c>
      <c r="U308" s="217">
        <v>337460</v>
      </c>
    </row>
    <row r="309" spans="1:21" ht="21.9" customHeight="1" x14ac:dyDescent="0.35">
      <c r="A309" s="220">
        <v>3</v>
      </c>
      <c r="B309" s="214" t="s">
        <v>124</v>
      </c>
      <c r="C309" s="221" t="s">
        <v>149</v>
      </c>
      <c r="D309" s="221" t="s">
        <v>618</v>
      </c>
      <c r="E309" s="215" t="s">
        <v>151</v>
      </c>
      <c r="F309" s="215">
        <v>4</v>
      </c>
      <c r="G309" s="216" t="s">
        <v>4</v>
      </c>
      <c r="H309" s="217">
        <v>68565</v>
      </c>
      <c r="I309" s="217">
        <v>109704</v>
      </c>
      <c r="J309" s="217">
        <v>95991</v>
      </c>
      <c r="K309" s="217">
        <v>153586</v>
      </c>
      <c r="L309" s="217">
        <v>123417</v>
      </c>
      <c r="M309" s="217">
        <v>197468</v>
      </c>
      <c r="N309" s="217">
        <v>164556</v>
      </c>
      <c r="O309" s="217">
        <v>263290</v>
      </c>
      <c r="P309" s="217">
        <v>205696</v>
      </c>
      <c r="Q309" s="217">
        <v>329113</v>
      </c>
      <c r="R309" s="217">
        <v>233122</v>
      </c>
      <c r="S309" s="217">
        <v>372995</v>
      </c>
      <c r="T309" s="217">
        <v>260548</v>
      </c>
      <c r="U309" s="217">
        <v>416876</v>
      </c>
    </row>
    <row r="310" spans="1:21" ht="22.5" customHeight="1" x14ac:dyDescent="0.35">
      <c r="A310" s="220">
        <v>3</v>
      </c>
      <c r="B310" s="214" t="s">
        <v>124</v>
      </c>
      <c r="C310" s="221" t="s">
        <v>149</v>
      </c>
      <c r="D310" s="221" t="s">
        <v>618</v>
      </c>
      <c r="E310" s="215" t="s">
        <v>152</v>
      </c>
      <c r="F310" s="215">
        <v>1</v>
      </c>
      <c r="G310" s="216" t="s">
        <v>63</v>
      </c>
      <c r="H310" s="217">
        <v>80243</v>
      </c>
      <c r="I310" s="217">
        <v>140425</v>
      </c>
      <c r="J310" s="217">
        <v>105474</v>
      </c>
      <c r="K310" s="217">
        <v>184579</v>
      </c>
      <c r="L310" s="217">
        <v>126283</v>
      </c>
      <c r="M310" s="217">
        <v>220996</v>
      </c>
      <c r="N310" s="217">
        <v>151867</v>
      </c>
      <c r="O310" s="217">
        <v>265767</v>
      </c>
      <c r="P310" s="217">
        <v>178886</v>
      </c>
      <c r="Q310" s="217">
        <v>313050</v>
      </c>
      <c r="R310" s="217">
        <v>195551</v>
      </c>
      <c r="S310" s="217">
        <v>342214</v>
      </c>
      <c r="T310" s="217">
        <v>210442</v>
      </c>
      <c r="U310" s="217">
        <v>368273</v>
      </c>
    </row>
    <row r="311" spans="1:21" ht="21.9" customHeight="1" x14ac:dyDescent="0.35">
      <c r="A311" s="220">
        <v>3</v>
      </c>
      <c r="B311" s="214" t="s">
        <v>124</v>
      </c>
      <c r="C311" s="221" t="s">
        <v>149</v>
      </c>
      <c r="D311" s="221" t="s">
        <v>618</v>
      </c>
      <c r="E311" s="215" t="s">
        <v>152</v>
      </c>
      <c r="F311" s="215">
        <v>2</v>
      </c>
      <c r="G311" s="216" t="s">
        <v>6</v>
      </c>
      <c r="H311" s="217">
        <v>63598</v>
      </c>
      <c r="I311" s="217">
        <v>111297</v>
      </c>
      <c r="J311" s="217">
        <v>87912</v>
      </c>
      <c r="K311" s="217">
        <v>153845</v>
      </c>
      <c r="L311" s="217">
        <v>111577</v>
      </c>
      <c r="M311" s="217">
        <v>195260</v>
      </c>
      <c r="N311" s="217">
        <v>145874</v>
      </c>
      <c r="O311" s="217">
        <v>255279</v>
      </c>
      <c r="P311" s="217">
        <v>181873</v>
      </c>
      <c r="Q311" s="217">
        <v>318278</v>
      </c>
      <c r="R311" s="217">
        <v>204815</v>
      </c>
      <c r="S311" s="217">
        <v>358426</v>
      </c>
      <c r="T311" s="217">
        <v>227454</v>
      </c>
      <c r="U311" s="217">
        <v>398045</v>
      </c>
    </row>
    <row r="312" spans="1:21" ht="21.9" customHeight="1" x14ac:dyDescent="0.35">
      <c r="A312" s="220">
        <v>3</v>
      </c>
      <c r="B312" s="214" t="s">
        <v>124</v>
      </c>
      <c r="C312" s="221" t="s">
        <v>149</v>
      </c>
      <c r="D312" s="221" t="s">
        <v>618</v>
      </c>
      <c r="E312" s="215" t="s">
        <v>152</v>
      </c>
      <c r="F312" s="215">
        <v>3</v>
      </c>
      <c r="G312" s="216" t="s">
        <v>5</v>
      </c>
      <c r="H312" s="217">
        <v>76009</v>
      </c>
      <c r="I312" s="217">
        <v>133016</v>
      </c>
      <c r="J312" s="217">
        <v>100116</v>
      </c>
      <c r="K312" s="217">
        <v>175204</v>
      </c>
      <c r="L312" s="217">
        <v>120132</v>
      </c>
      <c r="M312" s="217">
        <v>210231</v>
      </c>
      <c r="N312" s="217">
        <v>145130</v>
      </c>
      <c r="O312" s="217">
        <v>253978</v>
      </c>
      <c r="P312" s="217">
        <v>172448</v>
      </c>
      <c r="Q312" s="217">
        <v>301784</v>
      </c>
      <c r="R312" s="217">
        <v>190084</v>
      </c>
      <c r="S312" s="217">
        <v>332648</v>
      </c>
      <c r="T312" s="217">
        <v>206615</v>
      </c>
      <c r="U312" s="217">
        <v>361575</v>
      </c>
    </row>
    <row r="313" spans="1:21" ht="21.9" customHeight="1" x14ac:dyDescent="0.35">
      <c r="A313" s="220">
        <v>3</v>
      </c>
      <c r="B313" s="214" t="s">
        <v>124</v>
      </c>
      <c r="C313" s="221" t="s">
        <v>149</v>
      </c>
      <c r="D313" s="221" t="s">
        <v>618</v>
      </c>
      <c r="E313" s="215" t="s">
        <v>152</v>
      </c>
      <c r="F313" s="215">
        <v>4</v>
      </c>
      <c r="G313" s="216" t="s">
        <v>4</v>
      </c>
      <c r="H313" s="217">
        <v>73634</v>
      </c>
      <c r="I313" s="217">
        <v>117814</v>
      </c>
      <c r="J313" s="217">
        <v>103087</v>
      </c>
      <c r="K313" s="217">
        <v>164939</v>
      </c>
      <c r="L313" s="217">
        <v>132540</v>
      </c>
      <c r="M313" s="217">
        <v>212065</v>
      </c>
      <c r="N313" s="217">
        <v>176721</v>
      </c>
      <c r="O313" s="217">
        <v>282753</v>
      </c>
      <c r="P313" s="217">
        <v>220901</v>
      </c>
      <c r="Q313" s="217">
        <v>353441</v>
      </c>
      <c r="R313" s="217">
        <v>250354</v>
      </c>
      <c r="S313" s="217">
        <v>400567</v>
      </c>
      <c r="T313" s="217">
        <v>279808</v>
      </c>
      <c r="U313" s="217">
        <v>447692</v>
      </c>
    </row>
    <row r="314" spans="1:21" ht="22.5" customHeight="1" x14ac:dyDescent="0.35">
      <c r="A314" s="220">
        <v>3</v>
      </c>
      <c r="B314" s="214" t="s">
        <v>124</v>
      </c>
      <c r="C314" s="221" t="s">
        <v>149</v>
      </c>
      <c r="D314" s="221" t="s">
        <v>618</v>
      </c>
      <c r="E314" s="215" t="s">
        <v>154</v>
      </c>
      <c r="F314" s="215">
        <v>1</v>
      </c>
      <c r="G314" s="216" t="s">
        <v>63</v>
      </c>
      <c r="H314" s="217">
        <v>73901</v>
      </c>
      <c r="I314" s="217">
        <v>129327</v>
      </c>
      <c r="J314" s="217">
        <v>97339</v>
      </c>
      <c r="K314" s="217">
        <v>170343</v>
      </c>
      <c r="L314" s="217">
        <v>116847</v>
      </c>
      <c r="M314" s="217">
        <v>204483</v>
      </c>
      <c r="N314" s="217">
        <v>141044</v>
      </c>
      <c r="O314" s="217">
        <v>246826</v>
      </c>
      <c r="P314" s="217">
        <v>166256</v>
      </c>
      <c r="Q314" s="217">
        <v>290949</v>
      </c>
      <c r="R314" s="217">
        <v>181772</v>
      </c>
      <c r="S314" s="217">
        <v>318101</v>
      </c>
      <c r="T314" s="217">
        <v>195649</v>
      </c>
      <c r="U314" s="217">
        <v>342386</v>
      </c>
    </row>
    <row r="315" spans="1:21" ht="21.9" customHeight="1" x14ac:dyDescent="0.35">
      <c r="A315" s="220">
        <v>3</v>
      </c>
      <c r="B315" s="214" t="s">
        <v>124</v>
      </c>
      <c r="C315" s="221" t="s">
        <v>149</v>
      </c>
      <c r="D315" s="221" t="s">
        <v>618</v>
      </c>
      <c r="E315" s="215" t="s">
        <v>154</v>
      </c>
      <c r="F315" s="215">
        <v>2</v>
      </c>
      <c r="G315" s="216" t="s">
        <v>6</v>
      </c>
      <c r="H315" s="217">
        <v>57881</v>
      </c>
      <c r="I315" s="217">
        <v>101293</v>
      </c>
      <c r="J315" s="217">
        <v>79920</v>
      </c>
      <c r="K315" s="217">
        <v>139859</v>
      </c>
      <c r="L315" s="217">
        <v>101317</v>
      </c>
      <c r="M315" s="217">
        <v>177304</v>
      </c>
      <c r="N315" s="217">
        <v>132223</v>
      </c>
      <c r="O315" s="217">
        <v>231391</v>
      </c>
      <c r="P315" s="217">
        <v>164815</v>
      </c>
      <c r="Q315" s="217">
        <v>288427</v>
      </c>
      <c r="R315" s="217">
        <v>185496</v>
      </c>
      <c r="S315" s="217">
        <v>324619</v>
      </c>
      <c r="T315" s="217">
        <v>205878</v>
      </c>
      <c r="U315" s="217">
        <v>360286</v>
      </c>
    </row>
    <row r="316" spans="1:21" ht="21.9" customHeight="1" x14ac:dyDescent="0.35">
      <c r="A316" s="220">
        <v>3</v>
      </c>
      <c r="B316" s="214" t="s">
        <v>124</v>
      </c>
      <c r="C316" s="221" t="s">
        <v>149</v>
      </c>
      <c r="D316" s="221" t="s">
        <v>618</v>
      </c>
      <c r="E316" s="215" t="s">
        <v>154</v>
      </c>
      <c r="F316" s="215">
        <v>3</v>
      </c>
      <c r="G316" s="216" t="s">
        <v>5</v>
      </c>
      <c r="H316" s="217">
        <v>69712</v>
      </c>
      <c r="I316" s="217">
        <v>121995</v>
      </c>
      <c r="J316" s="217">
        <v>92037</v>
      </c>
      <c r="K316" s="217">
        <v>161065</v>
      </c>
      <c r="L316" s="217">
        <v>110760</v>
      </c>
      <c r="M316" s="217">
        <v>193830</v>
      </c>
      <c r="N316" s="217">
        <v>134377</v>
      </c>
      <c r="O316" s="217">
        <v>235160</v>
      </c>
      <c r="P316" s="217">
        <v>159886</v>
      </c>
      <c r="Q316" s="217">
        <v>279800</v>
      </c>
      <c r="R316" s="217">
        <v>176362</v>
      </c>
      <c r="S316" s="217">
        <v>308633</v>
      </c>
      <c r="T316" s="217">
        <v>191862</v>
      </c>
      <c r="U316" s="217">
        <v>335759</v>
      </c>
    </row>
    <row r="317" spans="1:21" ht="21.9" customHeight="1" x14ac:dyDescent="0.35">
      <c r="A317" s="220">
        <v>3</v>
      </c>
      <c r="B317" s="214" t="s">
        <v>124</v>
      </c>
      <c r="C317" s="221" t="s">
        <v>149</v>
      </c>
      <c r="D317" s="221" t="s">
        <v>618</v>
      </c>
      <c r="E317" s="215" t="s">
        <v>154</v>
      </c>
      <c r="F317" s="215">
        <v>4</v>
      </c>
      <c r="G317" s="216" t="s">
        <v>4</v>
      </c>
      <c r="H317" s="217">
        <v>68105</v>
      </c>
      <c r="I317" s="217">
        <v>108969</v>
      </c>
      <c r="J317" s="217">
        <v>95348</v>
      </c>
      <c r="K317" s="217">
        <v>152556</v>
      </c>
      <c r="L317" s="217">
        <v>122590</v>
      </c>
      <c r="M317" s="217">
        <v>196144</v>
      </c>
      <c r="N317" s="217">
        <v>163453</v>
      </c>
      <c r="O317" s="217">
        <v>261525</v>
      </c>
      <c r="P317" s="217">
        <v>204316</v>
      </c>
      <c r="Q317" s="217">
        <v>326906</v>
      </c>
      <c r="R317" s="217">
        <v>231558</v>
      </c>
      <c r="S317" s="217">
        <v>370493</v>
      </c>
      <c r="T317" s="217">
        <v>258800</v>
      </c>
      <c r="U317" s="217">
        <v>414081</v>
      </c>
    </row>
    <row r="318" spans="1:21" ht="22.5" customHeight="1" x14ac:dyDescent="0.35">
      <c r="A318" s="220">
        <v>3</v>
      </c>
      <c r="B318" s="214" t="s">
        <v>124</v>
      </c>
      <c r="C318" s="221" t="s">
        <v>149</v>
      </c>
      <c r="D318" s="221" t="s">
        <v>618</v>
      </c>
      <c r="E318" s="215" t="s">
        <v>155</v>
      </c>
      <c r="F318" s="215">
        <v>1</v>
      </c>
      <c r="G318" s="216" t="s">
        <v>63</v>
      </c>
      <c r="H318" s="217">
        <v>79784</v>
      </c>
      <c r="I318" s="217">
        <v>139621</v>
      </c>
      <c r="J318" s="217">
        <v>104887</v>
      </c>
      <c r="K318" s="217">
        <v>183552</v>
      </c>
      <c r="L318" s="217">
        <v>125606</v>
      </c>
      <c r="M318" s="217">
        <v>219811</v>
      </c>
      <c r="N318" s="217">
        <v>151096</v>
      </c>
      <c r="O318" s="217">
        <v>264418</v>
      </c>
      <c r="P318" s="217">
        <v>177988</v>
      </c>
      <c r="Q318" s="217">
        <v>311479</v>
      </c>
      <c r="R318" s="217">
        <v>194572</v>
      </c>
      <c r="S318" s="217">
        <v>340500</v>
      </c>
      <c r="T318" s="217">
        <v>209391</v>
      </c>
      <c r="U318" s="217">
        <v>366434</v>
      </c>
    </row>
    <row r="319" spans="1:21" ht="21.9" customHeight="1" x14ac:dyDescent="0.35">
      <c r="A319" s="220">
        <v>3</v>
      </c>
      <c r="B319" s="214" t="s">
        <v>124</v>
      </c>
      <c r="C319" s="221" t="s">
        <v>149</v>
      </c>
      <c r="D319" s="221" t="s">
        <v>618</v>
      </c>
      <c r="E319" s="215" t="s">
        <v>155</v>
      </c>
      <c r="F319" s="215">
        <v>2</v>
      </c>
      <c r="G319" s="216" t="s">
        <v>6</v>
      </c>
      <c r="H319" s="217">
        <v>63177</v>
      </c>
      <c r="I319" s="217">
        <v>110559</v>
      </c>
      <c r="J319" s="217">
        <v>87321</v>
      </c>
      <c r="K319" s="217">
        <v>152812</v>
      </c>
      <c r="L319" s="217">
        <v>110818</v>
      </c>
      <c r="M319" s="217">
        <v>193932</v>
      </c>
      <c r="N319" s="217">
        <v>144862</v>
      </c>
      <c r="O319" s="217">
        <v>253508</v>
      </c>
      <c r="P319" s="217">
        <v>180608</v>
      </c>
      <c r="Q319" s="217">
        <v>316065</v>
      </c>
      <c r="R319" s="217">
        <v>203382</v>
      </c>
      <c r="S319" s="217">
        <v>355918</v>
      </c>
      <c r="T319" s="217">
        <v>225852</v>
      </c>
      <c r="U319" s="217">
        <v>395241</v>
      </c>
    </row>
    <row r="320" spans="1:21" ht="21.9" customHeight="1" x14ac:dyDescent="0.35">
      <c r="A320" s="220">
        <v>3</v>
      </c>
      <c r="B320" s="214" t="s">
        <v>124</v>
      </c>
      <c r="C320" s="221" t="s">
        <v>149</v>
      </c>
      <c r="D320" s="221" t="s">
        <v>618</v>
      </c>
      <c r="E320" s="215" t="s">
        <v>155</v>
      </c>
      <c r="F320" s="215">
        <v>3</v>
      </c>
      <c r="G320" s="216" t="s">
        <v>5</v>
      </c>
      <c r="H320" s="217">
        <v>75550</v>
      </c>
      <c r="I320" s="217">
        <v>132212</v>
      </c>
      <c r="J320" s="217">
        <v>99529</v>
      </c>
      <c r="K320" s="217">
        <v>174177</v>
      </c>
      <c r="L320" s="217">
        <v>119455</v>
      </c>
      <c r="M320" s="217">
        <v>209046</v>
      </c>
      <c r="N320" s="217">
        <v>144359</v>
      </c>
      <c r="O320" s="217">
        <v>252629</v>
      </c>
      <c r="P320" s="217">
        <v>171550</v>
      </c>
      <c r="Q320" s="217">
        <v>300213</v>
      </c>
      <c r="R320" s="217">
        <v>189105</v>
      </c>
      <c r="S320" s="217">
        <v>330934</v>
      </c>
      <c r="T320" s="217">
        <v>205564</v>
      </c>
      <c r="U320" s="217">
        <v>359736</v>
      </c>
    </row>
    <row r="321" spans="1:21" ht="21.9" customHeight="1" x14ac:dyDescent="0.35">
      <c r="A321" s="220">
        <v>3</v>
      </c>
      <c r="B321" s="214" t="s">
        <v>124</v>
      </c>
      <c r="C321" s="221" t="s">
        <v>149</v>
      </c>
      <c r="D321" s="221" t="s">
        <v>618</v>
      </c>
      <c r="E321" s="215" t="s">
        <v>155</v>
      </c>
      <c r="F321" s="215">
        <v>4</v>
      </c>
      <c r="G321" s="216" t="s">
        <v>4</v>
      </c>
      <c r="H321" s="217">
        <v>73236</v>
      </c>
      <c r="I321" s="217">
        <v>117178</v>
      </c>
      <c r="J321" s="217">
        <v>102531</v>
      </c>
      <c r="K321" s="217">
        <v>164050</v>
      </c>
      <c r="L321" s="217">
        <v>131826</v>
      </c>
      <c r="M321" s="217">
        <v>210921</v>
      </c>
      <c r="N321" s="217">
        <v>175768</v>
      </c>
      <c r="O321" s="217">
        <v>281228</v>
      </c>
      <c r="P321" s="217">
        <v>219709</v>
      </c>
      <c r="Q321" s="217">
        <v>351535</v>
      </c>
      <c r="R321" s="217">
        <v>249004</v>
      </c>
      <c r="S321" s="217">
        <v>398406</v>
      </c>
      <c r="T321" s="217">
        <v>278299</v>
      </c>
      <c r="U321" s="217">
        <v>445278</v>
      </c>
    </row>
    <row r="322" spans="1:21" ht="22.5" customHeight="1" x14ac:dyDescent="0.35">
      <c r="A322" s="220">
        <v>3</v>
      </c>
      <c r="B322" s="214" t="s">
        <v>124</v>
      </c>
      <c r="C322" s="221" t="s">
        <v>156</v>
      </c>
      <c r="D322" s="221" t="s">
        <v>619</v>
      </c>
      <c r="E322" s="215" t="s">
        <v>157</v>
      </c>
      <c r="F322" s="215">
        <v>1</v>
      </c>
      <c r="G322" s="216" t="s">
        <v>63</v>
      </c>
      <c r="H322" s="217">
        <v>83362</v>
      </c>
      <c r="I322" s="217">
        <v>145883</v>
      </c>
      <c r="J322" s="217">
        <v>109828</v>
      </c>
      <c r="K322" s="217">
        <v>192199</v>
      </c>
      <c r="L322" s="217">
        <v>131882</v>
      </c>
      <c r="M322" s="217">
        <v>230794</v>
      </c>
      <c r="N322" s="217">
        <v>159266</v>
      </c>
      <c r="O322" s="217">
        <v>278715</v>
      </c>
      <c r="P322" s="217">
        <v>187753</v>
      </c>
      <c r="Q322" s="217">
        <v>328567</v>
      </c>
      <c r="R322" s="217">
        <v>205278</v>
      </c>
      <c r="S322" s="217">
        <v>359237</v>
      </c>
      <c r="T322" s="217">
        <v>220955</v>
      </c>
      <c r="U322" s="217">
        <v>386672</v>
      </c>
    </row>
    <row r="323" spans="1:21" ht="21.9" customHeight="1" x14ac:dyDescent="0.35">
      <c r="A323" s="220">
        <v>3</v>
      </c>
      <c r="B323" s="214" t="s">
        <v>124</v>
      </c>
      <c r="C323" s="221" t="s">
        <v>156</v>
      </c>
      <c r="D323" s="221" t="s">
        <v>619</v>
      </c>
      <c r="E323" s="215" t="s">
        <v>157</v>
      </c>
      <c r="F323" s="215">
        <v>2</v>
      </c>
      <c r="G323" s="216" t="s">
        <v>6</v>
      </c>
      <c r="H323" s="217">
        <v>65194</v>
      </c>
      <c r="I323" s="217">
        <v>114089</v>
      </c>
      <c r="J323" s="217">
        <v>90003</v>
      </c>
      <c r="K323" s="217">
        <v>157506</v>
      </c>
      <c r="L323" s="217">
        <v>114083</v>
      </c>
      <c r="M323" s="217">
        <v>199646</v>
      </c>
      <c r="N323" s="217">
        <v>148851</v>
      </c>
      <c r="O323" s="217">
        <v>260488</v>
      </c>
      <c r="P323" s="217">
        <v>185535</v>
      </c>
      <c r="Q323" s="217">
        <v>324687</v>
      </c>
      <c r="R323" s="217">
        <v>208801</v>
      </c>
      <c r="S323" s="217">
        <v>365401</v>
      </c>
      <c r="T323" s="217">
        <v>231725</v>
      </c>
      <c r="U323" s="217">
        <v>405519</v>
      </c>
    </row>
    <row r="324" spans="1:21" ht="21.9" customHeight="1" x14ac:dyDescent="0.35">
      <c r="A324" s="220">
        <v>3</v>
      </c>
      <c r="B324" s="214" t="s">
        <v>124</v>
      </c>
      <c r="C324" s="221" t="s">
        <v>156</v>
      </c>
      <c r="D324" s="221" t="s">
        <v>619</v>
      </c>
      <c r="E324" s="215" t="s">
        <v>157</v>
      </c>
      <c r="F324" s="215">
        <v>3</v>
      </c>
      <c r="G324" s="216" t="s">
        <v>5</v>
      </c>
      <c r="H324" s="217">
        <v>78595</v>
      </c>
      <c r="I324" s="217">
        <v>137541</v>
      </c>
      <c r="J324" s="217">
        <v>103796</v>
      </c>
      <c r="K324" s="217">
        <v>181643</v>
      </c>
      <c r="L324" s="217">
        <v>124956</v>
      </c>
      <c r="M324" s="217">
        <v>218673</v>
      </c>
      <c r="N324" s="217">
        <v>151681</v>
      </c>
      <c r="O324" s="217">
        <v>265442</v>
      </c>
      <c r="P324" s="217">
        <v>180504</v>
      </c>
      <c r="Q324" s="217">
        <v>315882</v>
      </c>
      <c r="R324" s="217">
        <v>199123</v>
      </c>
      <c r="S324" s="217">
        <v>348465</v>
      </c>
      <c r="T324" s="217">
        <v>216646</v>
      </c>
      <c r="U324" s="217">
        <v>379131</v>
      </c>
    </row>
    <row r="325" spans="1:21" ht="21.9" customHeight="1" x14ac:dyDescent="0.35">
      <c r="A325" s="220">
        <v>3</v>
      </c>
      <c r="B325" s="214" t="s">
        <v>124</v>
      </c>
      <c r="C325" s="221" t="s">
        <v>156</v>
      </c>
      <c r="D325" s="221" t="s">
        <v>619</v>
      </c>
      <c r="E325" s="215" t="s">
        <v>157</v>
      </c>
      <c r="F325" s="215">
        <v>4</v>
      </c>
      <c r="G325" s="216" t="s">
        <v>4</v>
      </c>
      <c r="H325" s="217">
        <v>76865</v>
      </c>
      <c r="I325" s="217">
        <v>122984</v>
      </c>
      <c r="J325" s="217">
        <v>107611</v>
      </c>
      <c r="K325" s="217">
        <v>172178</v>
      </c>
      <c r="L325" s="217">
        <v>138357</v>
      </c>
      <c r="M325" s="217">
        <v>221371</v>
      </c>
      <c r="N325" s="217">
        <v>184476</v>
      </c>
      <c r="O325" s="217">
        <v>295162</v>
      </c>
      <c r="P325" s="217">
        <v>230595</v>
      </c>
      <c r="Q325" s="217">
        <v>368952</v>
      </c>
      <c r="R325" s="217">
        <v>261341</v>
      </c>
      <c r="S325" s="217">
        <v>418146</v>
      </c>
      <c r="T325" s="217">
        <v>292087</v>
      </c>
      <c r="U325" s="217">
        <v>467340</v>
      </c>
    </row>
    <row r="326" spans="1:21" ht="22.5" customHeight="1" x14ac:dyDescent="0.35">
      <c r="A326" s="220">
        <v>3</v>
      </c>
      <c r="B326" s="214" t="s">
        <v>124</v>
      </c>
      <c r="C326" s="221" t="s">
        <v>156</v>
      </c>
      <c r="D326" s="221" t="s">
        <v>619</v>
      </c>
      <c r="E326" s="215" t="s">
        <v>158</v>
      </c>
      <c r="F326" s="215">
        <v>1</v>
      </c>
      <c r="G326" s="216" t="s">
        <v>63</v>
      </c>
      <c r="H326" s="217">
        <v>77351</v>
      </c>
      <c r="I326" s="217">
        <v>135364</v>
      </c>
      <c r="J326" s="217">
        <v>101654</v>
      </c>
      <c r="K326" s="217">
        <v>177895</v>
      </c>
      <c r="L326" s="217">
        <v>121682</v>
      </c>
      <c r="M326" s="217">
        <v>212944</v>
      </c>
      <c r="N326" s="217">
        <v>146284</v>
      </c>
      <c r="O326" s="217">
        <v>255998</v>
      </c>
      <c r="P326" s="217">
        <v>172299</v>
      </c>
      <c r="Q326" s="217">
        <v>301524</v>
      </c>
      <c r="R326" s="217">
        <v>188348</v>
      </c>
      <c r="S326" s="217">
        <v>329610</v>
      </c>
      <c r="T326" s="217">
        <v>202687</v>
      </c>
      <c r="U326" s="217">
        <v>354702</v>
      </c>
    </row>
    <row r="327" spans="1:21" ht="21.9" customHeight="1" x14ac:dyDescent="0.35">
      <c r="A327" s="220">
        <v>3</v>
      </c>
      <c r="B327" s="214" t="s">
        <v>124</v>
      </c>
      <c r="C327" s="221" t="s">
        <v>156</v>
      </c>
      <c r="D327" s="221" t="s">
        <v>619</v>
      </c>
      <c r="E327" s="215" t="s">
        <v>158</v>
      </c>
      <c r="F327" s="215">
        <v>2</v>
      </c>
      <c r="G327" s="216" t="s">
        <v>6</v>
      </c>
      <c r="H327" s="217">
        <v>61371</v>
      </c>
      <c r="I327" s="217">
        <v>107399</v>
      </c>
      <c r="J327" s="217">
        <v>84841</v>
      </c>
      <c r="K327" s="217">
        <v>148471</v>
      </c>
      <c r="L327" s="217">
        <v>107690</v>
      </c>
      <c r="M327" s="217">
        <v>188458</v>
      </c>
      <c r="N327" s="217">
        <v>140814</v>
      </c>
      <c r="O327" s="217">
        <v>246424</v>
      </c>
      <c r="P327" s="217">
        <v>175568</v>
      </c>
      <c r="Q327" s="217">
        <v>307245</v>
      </c>
      <c r="R327" s="217">
        <v>197725</v>
      </c>
      <c r="S327" s="217">
        <v>346019</v>
      </c>
      <c r="T327" s="217">
        <v>219592</v>
      </c>
      <c r="U327" s="217">
        <v>384286</v>
      </c>
    </row>
    <row r="328" spans="1:21" ht="21.9" customHeight="1" x14ac:dyDescent="0.35">
      <c r="A328" s="220">
        <v>3</v>
      </c>
      <c r="B328" s="214" t="s">
        <v>124</v>
      </c>
      <c r="C328" s="221" t="s">
        <v>156</v>
      </c>
      <c r="D328" s="221" t="s">
        <v>619</v>
      </c>
      <c r="E328" s="215" t="s">
        <v>158</v>
      </c>
      <c r="F328" s="215">
        <v>3</v>
      </c>
      <c r="G328" s="216" t="s">
        <v>5</v>
      </c>
      <c r="H328" s="217">
        <v>73297</v>
      </c>
      <c r="I328" s="217">
        <v>128270</v>
      </c>
      <c r="J328" s="217">
        <v>96524</v>
      </c>
      <c r="K328" s="217">
        <v>168917</v>
      </c>
      <c r="L328" s="217">
        <v>115792</v>
      </c>
      <c r="M328" s="217">
        <v>202635</v>
      </c>
      <c r="N328" s="217">
        <v>139834</v>
      </c>
      <c r="O328" s="217">
        <v>244709</v>
      </c>
      <c r="P328" s="217">
        <v>166135</v>
      </c>
      <c r="Q328" s="217">
        <v>290736</v>
      </c>
      <c r="R328" s="217">
        <v>183114</v>
      </c>
      <c r="S328" s="217">
        <v>320449</v>
      </c>
      <c r="T328" s="217">
        <v>199022</v>
      </c>
      <c r="U328" s="217">
        <v>348289</v>
      </c>
    </row>
    <row r="329" spans="1:21" ht="21.9" customHeight="1" x14ac:dyDescent="0.35">
      <c r="A329" s="220">
        <v>3</v>
      </c>
      <c r="B329" s="214" t="s">
        <v>124</v>
      </c>
      <c r="C329" s="221" t="s">
        <v>156</v>
      </c>
      <c r="D329" s="221" t="s">
        <v>619</v>
      </c>
      <c r="E329" s="215" t="s">
        <v>158</v>
      </c>
      <c r="F329" s="215">
        <v>4</v>
      </c>
      <c r="G329" s="216" t="s">
        <v>4</v>
      </c>
      <c r="H329" s="217">
        <v>70953</v>
      </c>
      <c r="I329" s="217">
        <v>113525</v>
      </c>
      <c r="J329" s="217">
        <v>99334</v>
      </c>
      <c r="K329" s="217">
        <v>158935</v>
      </c>
      <c r="L329" s="217">
        <v>127716</v>
      </c>
      <c r="M329" s="217">
        <v>204345</v>
      </c>
      <c r="N329" s="217">
        <v>170287</v>
      </c>
      <c r="O329" s="217">
        <v>272460</v>
      </c>
      <c r="P329" s="217">
        <v>212859</v>
      </c>
      <c r="Q329" s="217">
        <v>340575</v>
      </c>
      <c r="R329" s="217">
        <v>241240</v>
      </c>
      <c r="S329" s="217">
        <v>385985</v>
      </c>
      <c r="T329" s="217">
        <v>269622</v>
      </c>
      <c r="U329" s="217">
        <v>431395</v>
      </c>
    </row>
    <row r="330" spans="1:21" ht="22.5" customHeight="1" x14ac:dyDescent="0.35">
      <c r="A330" s="220">
        <v>3</v>
      </c>
      <c r="B330" s="214" t="s">
        <v>124</v>
      </c>
      <c r="C330" s="221" t="s">
        <v>156</v>
      </c>
      <c r="D330" s="221" t="s">
        <v>619</v>
      </c>
      <c r="E330" s="215" t="s">
        <v>159</v>
      </c>
      <c r="F330" s="215">
        <v>1</v>
      </c>
      <c r="G330" s="216" t="s">
        <v>63</v>
      </c>
      <c r="H330" s="217">
        <v>83737</v>
      </c>
      <c r="I330" s="217">
        <v>146540</v>
      </c>
      <c r="J330" s="217">
        <v>110339</v>
      </c>
      <c r="K330" s="217">
        <v>193093</v>
      </c>
      <c r="L330" s="217">
        <v>132520</v>
      </c>
      <c r="M330" s="217">
        <v>231910</v>
      </c>
      <c r="N330" s="217">
        <v>160077</v>
      </c>
      <c r="O330" s="217">
        <v>280135</v>
      </c>
      <c r="P330" s="217">
        <v>188719</v>
      </c>
      <c r="Q330" s="217">
        <v>330258</v>
      </c>
      <c r="R330" s="217">
        <v>206336</v>
      </c>
      <c r="S330" s="217">
        <v>361088</v>
      </c>
      <c r="T330" s="217">
        <v>222097</v>
      </c>
      <c r="U330" s="217">
        <v>388670</v>
      </c>
    </row>
    <row r="331" spans="1:21" ht="21.9" customHeight="1" x14ac:dyDescent="0.35">
      <c r="A331" s="220">
        <v>3</v>
      </c>
      <c r="B331" s="214" t="s">
        <v>124</v>
      </c>
      <c r="C331" s="221" t="s">
        <v>156</v>
      </c>
      <c r="D331" s="221" t="s">
        <v>619</v>
      </c>
      <c r="E331" s="215" t="s">
        <v>159</v>
      </c>
      <c r="F331" s="215">
        <v>2</v>
      </c>
      <c r="G331" s="216" t="s">
        <v>6</v>
      </c>
      <c r="H331" s="217">
        <v>65433</v>
      </c>
      <c r="I331" s="217">
        <v>114507</v>
      </c>
      <c r="J331" s="217">
        <v>90326</v>
      </c>
      <c r="K331" s="217">
        <v>158070</v>
      </c>
      <c r="L331" s="217">
        <v>114483</v>
      </c>
      <c r="M331" s="217">
        <v>200345</v>
      </c>
      <c r="N331" s="217">
        <v>149353</v>
      </c>
      <c r="O331" s="217">
        <v>261367</v>
      </c>
      <c r="P331" s="217">
        <v>186158</v>
      </c>
      <c r="Q331" s="217">
        <v>325777</v>
      </c>
      <c r="R331" s="217">
        <v>209493</v>
      </c>
      <c r="S331" s="217">
        <v>366613</v>
      </c>
      <c r="T331" s="217">
        <v>232483</v>
      </c>
      <c r="U331" s="217">
        <v>406846</v>
      </c>
    </row>
    <row r="332" spans="1:21" ht="21.9" customHeight="1" x14ac:dyDescent="0.35">
      <c r="A332" s="220">
        <v>3</v>
      </c>
      <c r="B332" s="214" t="s">
        <v>124</v>
      </c>
      <c r="C332" s="221" t="s">
        <v>156</v>
      </c>
      <c r="D332" s="221" t="s">
        <v>619</v>
      </c>
      <c r="E332" s="215" t="s">
        <v>159</v>
      </c>
      <c r="F332" s="215">
        <v>3</v>
      </c>
      <c r="G332" s="216" t="s">
        <v>5</v>
      </c>
      <c r="H332" s="217">
        <v>78926</v>
      </c>
      <c r="I332" s="217">
        <v>138120</v>
      </c>
      <c r="J332" s="217">
        <v>104251</v>
      </c>
      <c r="K332" s="217">
        <v>182438</v>
      </c>
      <c r="L332" s="217">
        <v>125529</v>
      </c>
      <c r="M332" s="217">
        <v>219676</v>
      </c>
      <c r="N332" s="217">
        <v>152421</v>
      </c>
      <c r="O332" s="217">
        <v>266737</v>
      </c>
      <c r="P332" s="217">
        <v>181402</v>
      </c>
      <c r="Q332" s="217">
        <v>317454</v>
      </c>
      <c r="R332" s="217">
        <v>200123</v>
      </c>
      <c r="S332" s="217">
        <v>350216</v>
      </c>
      <c r="T332" s="217">
        <v>217748</v>
      </c>
      <c r="U332" s="217">
        <v>381059</v>
      </c>
    </row>
    <row r="333" spans="1:21" ht="21.9" customHeight="1" x14ac:dyDescent="0.35">
      <c r="A333" s="220">
        <v>3</v>
      </c>
      <c r="B333" s="214" t="s">
        <v>124</v>
      </c>
      <c r="C333" s="221" t="s">
        <v>156</v>
      </c>
      <c r="D333" s="221" t="s">
        <v>619</v>
      </c>
      <c r="E333" s="215" t="s">
        <v>159</v>
      </c>
      <c r="F333" s="215">
        <v>4</v>
      </c>
      <c r="G333" s="216" t="s">
        <v>4</v>
      </c>
      <c r="H333" s="217">
        <v>77235</v>
      </c>
      <c r="I333" s="217">
        <v>123575</v>
      </c>
      <c r="J333" s="217">
        <v>108128</v>
      </c>
      <c r="K333" s="217">
        <v>173005</v>
      </c>
      <c r="L333" s="217">
        <v>139022</v>
      </c>
      <c r="M333" s="217">
        <v>222436</v>
      </c>
      <c r="N333" s="217">
        <v>185363</v>
      </c>
      <c r="O333" s="217">
        <v>296581</v>
      </c>
      <c r="P333" s="217">
        <v>231704</v>
      </c>
      <c r="Q333" s="217">
        <v>370726</v>
      </c>
      <c r="R333" s="217">
        <v>262598</v>
      </c>
      <c r="S333" s="217">
        <v>420156</v>
      </c>
      <c r="T333" s="217">
        <v>293491</v>
      </c>
      <c r="U333" s="217">
        <v>469586</v>
      </c>
    </row>
    <row r="334" spans="1:21" ht="22.5" customHeight="1" x14ac:dyDescent="0.35">
      <c r="A334" s="220">
        <v>3</v>
      </c>
      <c r="B334" s="214" t="s">
        <v>124</v>
      </c>
      <c r="C334" s="221" t="s">
        <v>156</v>
      </c>
      <c r="D334" s="221" t="s">
        <v>619</v>
      </c>
      <c r="E334" s="215" t="s">
        <v>160</v>
      </c>
      <c r="F334" s="215">
        <v>1</v>
      </c>
      <c r="G334" s="216" t="s">
        <v>63</v>
      </c>
      <c r="H334" s="217">
        <v>85198</v>
      </c>
      <c r="I334" s="217">
        <v>149097</v>
      </c>
      <c r="J334" s="217">
        <v>112176</v>
      </c>
      <c r="K334" s="217">
        <v>196307</v>
      </c>
      <c r="L334" s="217">
        <v>134592</v>
      </c>
      <c r="M334" s="217">
        <v>235535</v>
      </c>
      <c r="N334" s="217">
        <v>162349</v>
      </c>
      <c r="O334" s="217">
        <v>284111</v>
      </c>
      <c r="P334" s="217">
        <v>191345</v>
      </c>
      <c r="Q334" s="217">
        <v>334853</v>
      </c>
      <c r="R334" s="217">
        <v>209196</v>
      </c>
      <c r="S334" s="217">
        <v>366092</v>
      </c>
      <c r="T334" s="217">
        <v>225159</v>
      </c>
      <c r="U334" s="217">
        <v>394028</v>
      </c>
    </row>
    <row r="335" spans="1:21" ht="21.9" customHeight="1" x14ac:dyDescent="0.35">
      <c r="A335" s="220">
        <v>3</v>
      </c>
      <c r="B335" s="214" t="s">
        <v>124</v>
      </c>
      <c r="C335" s="221" t="s">
        <v>156</v>
      </c>
      <c r="D335" s="221" t="s">
        <v>619</v>
      </c>
      <c r="E335" s="215" t="s">
        <v>160</v>
      </c>
      <c r="F335" s="215">
        <v>2</v>
      </c>
      <c r="G335" s="216" t="s">
        <v>6</v>
      </c>
      <c r="H335" s="217">
        <v>66880</v>
      </c>
      <c r="I335" s="217">
        <v>117040</v>
      </c>
      <c r="J335" s="217">
        <v>92364</v>
      </c>
      <c r="K335" s="217">
        <v>161637</v>
      </c>
      <c r="L335" s="217">
        <v>117119</v>
      </c>
      <c r="M335" s="217">
        <v>204958</v>
      </c>
      <c r="N335" s="217">
        <v>152898</v>
      </c>
      <c r="O335" s="217">
        <v>267571</v>
      </c>
      <c r="P335" s="217">
        <v>190594</v>
      </c>
      <c r="Q335" s="217">
        <v>333540</v>
      </c>
      <c r="R335" s="217">
        <v>214534</v>
      </c>
      <c r="S335" s="217">
        <v>375435</v>
      </c>
      <c r="T335" s="217">
        <v>238133</v>
      </c>
      <c r="U335" s="217">
        <v>416733</v>
      </c>
    </row>
    <row r="336" spans="1:21" ht="21.9" customHeight="1" x14ac:dyDescent="0.35">
      <c r="A336" s="220">
        <v>3</v>
      </c>
      <c r="B336" s="214" t="s">
        <v>124</v>
      </c>
      <c r="C336" s="221" t="s">
        <v>156</v>
      </c>
      <c r="D336" s="221" t="s">
        <v>619</v>
      </c>
      <c r="E336" s="215" t="s">
        <v>160</v>
      </c>
      <c r="F336" s="215">
        <v>3</v>
      </c>
      <c r="G336" s="216" t="s">
        <v>5</v>
      </c>
      <c r="H336" s="217">
        <v>80432</v>
      </c>
      <c r="I336" s="217">
        <v>140755</v>
      </c>
      <c r="J336" s="217">
        <v>106143</v>
      </c>
      <c r="K336" s="217">
        <v>185751</v>
      </c>
      <c r="L336" s="217">
        <v>127665</v>
      </c>
      <c r="M336" s="217">
        <v>223414</v>
      </c>
      <c r="N336" s="217">
        <v>154764</v>
      </c>
      <c r="O336" s="217">
        <v>270837</v>
      </c>
      <c r="P336" s="217">
        <v>184096</v>
      </c>
      <c r="Q336" s="217">
        <v>322168</v>
      </c>
      <c r="R336" s="217">
        <v>203040</v>
      </c>
      <c r="S336" s="217">
        <v>355320</v>
      </c>
      <c r="T336" s="217">
        <v>220850</v>
      </c>
      <c r="U336" s="217">
        <v>386488</v>
      </c>
    </row>
    <row r="337" spans="1:21" ht="21.9" customHeight="1" x14ac:dyDescent="0.35">
      <c r="A337" s="220">
        <v>3</v>
      </c>
      <c r="B337" s="214" t="s">
        <v>124</v>
      </c>
      <c r="C337" s="221" t="s">
        <v>156</v>
      </c>
      <c r="D337" s="221" t="s">
        <v>619</v>
      </c>
      <c r="E337" s="215" t="s">
        <v>160</v>
      </c>
      <c r="F337" s="215">
        <v>4</v>
      </c>
      <c r="G337" s="216" t="s">
        <v>4</v>
      </c>
      <c r="H337" s="217">
        <v>78454</v>
      </c>
      <c r="I337" s="217">
        <v>125526</v>
      </c>
      <c r="J337" s="217">
        <v>109835</v>
      </c>
      <c r="K337" s="217">
        <v>175736</v>
      </c>
      <c r="L337" s="217">
        <v>141216</v>
      </c>
      <c r="M337" s="217">
        <v>225946</v>
      </c>
      <c r="N337" s="217">
        <v>188288</v>
      </c>
      <c r="O337" s="217">
        <v>301262</v>
      </c>
      <c r="P337" s="217">
        <v>235361</v>
      </c>
      <c r="Q337" s="217">
        <v>376577</v>
      </c>
      <c r="R337" s="217">
        <v>266742</v>
      </c>
      <c r="S337" s="217">
        <v>426787</v>
      </c>
      <c r="T337" s="217">
        <v>298123</v>
      </c>
      <c r="U337" s="217">
        <v>476998</v>
      </c>
    </row>
    <row r="338" spans="1:21" ht="22.5" customHeight="1" x14ac:dyDescent="0.35">
      <c r="A338" s="220">
        <v>3</v>
      </c>
      <c r="B338" s="214" t="s">
        <v>124</v>
      </c>
      <c r="C338" s="221" t="s">
        <v>156</v>
      </c>
      <c r="D338" s="221" t="s">
        <v>619</v>
      </c>
      <c r="E338" s="215" t="s">
        <v>161</v>
      </c>
      <c r="F338" s="215">
        <v>1</v>
      </c>
      <c r="G338" s="216" t="s">
        <v>63</v>
      </c>
      <c r="H338" s="217">
        <v>81065</v>
      </c>
      <c r="I338" s="217">
        <v>141865</v>
      </c>
      <c r="J338" s="217">
        <v>106894</v>
      </c>
      <c r="K338" s="217">
        <v>187064</v>
      </c>
      <c r="L338" s="217">
        <v>128496</v>
      </c>
      <c r="M338" s="217">
        <v>224867</v>
      </c>
      <c r="N338" s="217">
        <v>155412</v>
      </c>
      <c r="O338" s="217">
        <v>271971</v>
      </c>
      <c r="P338" s="217">
        <v>183263</v>
      </c>
      <c r="Q338" s="217">
        <v>320710</v>
      </c>
      <c r="R338" s="217">
        <v>200381</v>
      </c>
      <c r="S338" s="217">
        <v>350667</v>
      </c>
      <c r="T338" s="217">
        <v>215701</v>
      </c>
      <c r="U338" s="217">
        <v>377476</v>
      </c>
    </row>
    <row r="339" spans="1:21" ht="21.9" customHeight="1" x14ac:dyDescent="0.35">
      <c r="A339" s="220">
        <v>3</v>
      </c>
      <c r="B339" s="214" t="s">
        <v>124</v>
      </c>
      <c r="C339" s="221" t="s">
        <v>156</v>
      </c>
      <c r="D339" s="221" t="s">
        <v>619</v>
      </c>
      <c r="E339" s="215" t="s">
        <v>161</v>
      </c>
      <c r="F339" s="215">
        <v>2</v>
      </c>
      <c r="G339" s="216" t="s">
        <v>6</v>
      </c>
      <c r="H339" s="217">
        <v>63086</v>
      </c>
      <c r="I339" s="217">
        <v>110400</v>
      </c>
      <c r="J339" s="217">
        <v>87052</v>
      </c>
      <c r="K339" s="217">
        <v>152341</v>
      </c>
      <c r="L339" s="217">
        <v>110289</v>
      </c>
      <c r="M339" s="217">
        <v>193006</v>
      </c>
      <c r="N339" s="217">
        <v>143792</v>
      </c>
      <c r="O339" s="217">
        <v>251636</v>
      </c>
      <c r="P339" s="217">
        <v>179212</v>
      </c>
      <c r="Q339" s="217">
        <v>313621</v>
      </c>
      <c r="R339" s="217">
        <v>201634</v>
      </c>
      <c r="S339" s="217">
        <v>352860</v>
      </c>
      <c r="T339" s="217">
        <v>223715</v>
      </c>
      <c r="U339" s="217">
        <v>391502</v>
      </c>
    </row>
    <row r="340" spans="1:21" ht="21.9" customHeight="1" x14ac:dyDescent="0.35">
      <c r="A340" s="220">
        <v>3</v>
      </c>
      <c r="B340" s="214" t="s">
        <v>124</v>
      </c>
      <c r="C340" s="221" t="s">
        <v>156</v>
      </c>
      <c r="D340" s="221" t="s">
        <v>619</v>
      </c>
      <c r="E340" s="215" t="s">
        <v>161</v>
      </c>
      <c r="F340" s="215">
        <v>3</v>
      </c>
      <c r="G340" s="216" t="s">
        <v>5</v>
      </c>
      <c r="H340" s="217">
        <v>76299</v>
      </c>
      <c r="I340" s="217">
        <v>133523</v>
      </c>
      <c r="J340" s="217">
        <v>100862</v>
      </c>
      <c r="K340" s="217">
        <v>176508</v>
      </c>
      <c r="L340" s="217">
        <v>121569</v>
      </c>
      <c r="M340" s="217">
        <v>212747</v>
      </c>
      <c r="N340" s="217">
        <v>147827</v>
      </c>
      <c r="O340" s="217">
        <v>258697</v>
      </c>
      <c r="P340" s="217">
        <v>176014</v>
      </c>
      <c r="Q340" s="217">
        <v>308025</v>
      </c>
      <c r="R340" s="217">
        <v>194226</v>
      </c>
      <c r="S340" s="217">
        <v>339895</v>
      </c>
      <c r="T340" s="217">
        <v>211392</v>
      </c>
      <c r="U340" s="217">
        <v>369936</v>
      </c>
    </row>
    <row r="341" spans="1:21" ht="21.9" customHeight="1" x14ac:dyDescent="0.35">
      <c r="A341" s="220">
        <v>3</v>
      </c>
      <c r="B341" s="214" t="s">
        <v>124</v>
      </c>
      <c r="C341" s="221" t="s">
        <v>156</v>
      </c>
      <c r="D341" s="221" t="s">
        <v>619</v>
      </c>
      <c r="E341" s="215" t="s">
        <v>161</v>
      </c>
      <c r="F341" s="215">
        <v>4</v>
      </c>
      <c r="G341" s="216" t="s">
        <v>4</v>
      </c>
      <c r="H341" s="217">
        <v>74880</v>
      </c>
      <c r="I341" s="217">
        <v>119807</v>
      </c>
      <c r="J341" s="217">
        <v>104831</v>
      </c>
      <c r="K341" s="217">
        <v>167730</v>
      </c>
      <c r="L341" s="217">
        <v>134783</v>
      </c>
      <c r="M341" s="217">
        <v>215653</v>
      </c>
      <c r="N341" s="217">
        <v>179711</v>
      </c>
      <c r="O341" s="217">
        <v>287537</v>
      </c>
      <c r="P341" s="217">
        <v>224639</v>
      </c>
      <c r="Q341" s="217">
        <v>359422</v>
      </c>
      <c r="R341" s="217">
        <v>254590</v>
      </c>
      <c r="S341" s="217">
        <v>407345</v>
      </c>
      <c r="T341" s="217">
        <v>284542</v>
      </c>
      <c r="U341" s="217">
        <v>455268</v>
      </c>
    </row>
    <row r="342" spans="1:21" ht="22.5" customHeight="1" x14ac:dyDescent="0.35">
      <c r="A342" s="220">
        <v>3</v>
      </c>
      <c r="B342" s="214" t="s">
        <v>124</v>
      </c>
      <c r="C342" s="221" t="s">
        <v>156</v>
      </c>
      <c r="D342" s="221" t="s">
        <v>619</v>
      </c>
      <c r="E342" s="215" t="s">
        <v>162</v>
      </c>
      <c r="F342" s="215">
        <v>1</v>
      </c>
      <c r="G342" s="216" t="s">
        <v>63</v>
      </c>
      <c r="H342" s="217">
        <v>82527</v>
      </c>
      <c r="I342" s="217">
        <v>144422</v>
      </c>
      <c r="J342" s="217">
        <v>108730</v>
      </c>
      <c r="K342" s="217">
        <v>190278</v>
      </c>
      <c r="L342" s="217">
        <v>130567</v>
      </c>
      <c r="M342" s="217">
        <v>228493</v>
      </c>
      <c r="N342" s="217">
        <v>157684</v>
      </c>
      <c r="O342" s="217">
        <v>275947</v>
      </c>
      <c r="P342" s="217">
        <v>185889</v>
      </c>
      <c r="Q342" s="217">
        <v>325306</v>
      </c>
      <c r="R342" s="217">
        <v>203241</v>
      </c>
      <c r="S342" s="217">
        <v>355671</v>
      </c>
      <c r="T342" s="217">
        <v>218763</v>
      </c>
      <c r="U342" s="217">
        <v>382835</v>
      </c>
    </row>
    <row r="343" spans="1:21" ht="21.9" customHeight="1" x14ac:dyDescent="0.35">
      <c r="A343" s="220">
        <v>3</v>
      </c>
      <c r="B343" s="214" t="s">
        <v>124</v>
      </c>
      <c r="C343" s="221" t="s">
        <v>156</v>
      </c>
      <c r="D343" s="221" t="s">
        <v>619</v>
      </c>
      <c r="E343" s="215" t="s">
        <v>162</v>
      </c>
      <c r="F343" s="215">
        <v>2</v>
      </c>
      <c r="G343" s="216" t="s">
        <v>6</v>
      </c>
      <c r="H343" s="217">
        <v>64533</v>
      </c>
      <c r="I343" s="217">
        <v>112933</v>
      </c>
      <c r="J343" s="217">
        <v>89090</v>
      </c>
      <c r="K343" s="217">
        <v>155908</v>
      </c>
      <c r="L343" s="217">
        <v>112925</v>
      </c>
      <c r="M343" s="217">
        <v>197619</v>
      </c>
      <c r="N343" s="217">
        <v>147336</v>
      </c>
      <c r="O343" s="217">
        <v>257839</v>
      </c>
      <c r="P343" s="217">
        <v>183648</v>
      </c>
      <c r="Q343" s="217">
        <v>321383</v>
      </c>
      <c r="R343" s="217">
        <v>206675</v>
      </c>
      <c r="S343" s="217">
        <v>361681</v>
      </c>
      <c r="T343" s="217">
        <v>229365</v>
      </c>
      <c r="U343" s="217">
        <v>401388</v>
      </c>
    </row>
    <row r="344" spans="1:21" ht="21.9" customHeight="1" x14ac:dyDescent="0.35">
      <c r="A344" s="220">
        <v>3</v>
      </c>
      <c r="B344" s="214" t="s">
        <v>124</v>
      </c>
      <c r="C344" s="221" t="s">
        <v>156</v>
      </c>
      <c r="D344" s="221" t="s">
        <v>619</v>
      </c>
      <c r="E344" s="215" t="s">
        <v>162</v>
      </c>
      <c r="F344" s="215">
        <v>3</v>
      </c>
      <c r="G344" s="216" t="s">
        <v>5</v>
      </c>
      <c r="H344" s="217">
        <v>77804</v>
      </c>
      <c r="I344" s="217">
        <v>136158</v>
      </c>
      <c r="J344" s="217">
        <v>102755</v>
      </c>
      <c r="K344" s="217">
        <v>179821</v>
      </c>
      <c r="L344" s="217">
        <v>123706</v>
      </c>
      <c r="M344" s="217">
        <v>216485</v>
      </c>
      <c r="N344" s="217">
        <v>150170</v>
      </c>
      <c r="O344" s="217">
        <v>262797</v>
      </c>
      <c r="P344" s="217">
        <v>178708</v>
      </c>
      <c r="Q344" s="217">
        <v>312739</v>
      </c>
      <c r="R344" s="217">
        <v>197143</v>
      </c>
      <c r="S344" s="217">
        <v>345000</v>
      </c>
      <c r="T344" s="217">
        <v>214494</v>
      </c>
      <c r="U344" s="217">
        <v>375364</v>
      </c>
    </row>
    <row r="345" spans="1:21" ht="21.9" customHeight="1" x14ac:dyDescent="0.35">
      <c r="A345" s="220">
        <v>3</v>
      </c>
      <c r="B345" s="214" t="s">
        <v>124</v>
      </c>
      <c r="C345" s="221" t="s">
        <v>156</v>
      </c>
      <c r="D345" s="221" t="s">
        <v>619</v>
      </c>
      <c r="E345" s="215" t="s">
        <v>162</v>
      </c>
      <c r="F345" s="215">
        <v>4</v>
      </c>
      <c r="G345" s="216" t="s">
        <v>4</v>
      </c>
      <c r="H345" s="217">
        <v>76098</v>
      </c>
      <c r="I345" s="217">
        <v>121758</v>
      </c>
      <c r="J345" s="217">
        <v>106538</v>
      </c>
      <c r="K345" s="217">
        <v>170461</v>
      </c>
      <c r="L345" s="217">
        <v>136977</v>
      </c>
      <c r="M345" s="217">
        <v>219164</v>
      </c>
      <c r="N345" s="217">
        <v>182636</v>
      </c>
      <c r="O345" s="217">
        <v>292218</v>
      </c>
      <c r="P345" s="217">
        <v>228295</v>
      </c>
      <c r="Q345" s="217">
        <v>365273</v>
      </c>
      <c r="R345" s="217">
        <v>258735</v>
      </c>
      <c r="S345" s="217">
        <v>413976</v>
      </c>
      <c r="T345" s="217">
        <v>289174</v>
      </c>
      <c r="U345" s="217">
        <v>462679</v>
      </c>
    </row>
    <row r="346" spans="1:21" ht="22.5" customHeight="1" x14ac:dyDescent="0.35">
      <c r="A346" s="220">
        <v>3</v>
      </c>
      <c r="B346" s="214" t="s">
        <v>124</v>
      </c>
      <c r="C346" s="221" t="s">
        <v>156</v>
      </c>
      <c r="D346" s="221" t="s">
        <v>619</v>
      </c>
      <c r="E346" s="215" t="s">
        <v>163</v>
      </c>
      <c r="F346" s="215">
        <v>1</v>
      </c>
      <c r="G346" s="216" t="s">
        <v>63</v>
      </c>
      <c r="H346" s="217">
        <v>85198</v>
      </c>
      <c r="I346" s="217">
        <v>149097</v>
      </c>
      <c r="J346" s="217">
        <v>112176</v>
      </c>
      <c r="K346" s="217">
        <v>196307</v>
      </c>
      <c r="L346" s="217">
        <v>134592</v>
      </c>
      <c r="M346" s="217">
        <v>235535</v>
      </c>
      <c r="N346" s="217">
        <v>162349</v>
      </c>
      <c r="O346" s="217">
        <v>284111</v>
      </c>
      <c r="P346" s="217">
        <v>191345</v>
      </c>
      <c r="Q346" s="217">
        <v>334853</v>
      </c>
      <c r="R346" s="217">
        <v>209196</v>
      </c>
      <c r="S346" s="217">
        <v>366092</v>
      </c>
      <c r="T346" s="217">
        <v>225159</v>
      </c>
      <c r="U346" s="217">
        <v>394028</v>
      </c>
    </row>
    <row r="347" spans="1:21" ht="21.9" customHeight="1" x14ac:dyDescent="0.35">
      <c r="A347" s="220">
        <v>3</v>
      </c>
      <c r="B347" s="214" t="s">
        <v>124</v>
      </c>
      <c r="C347" s="221" t="s">
        <v>156</v>
      </c>
      <c r="D347" s="221" t="s">
        <v>619</v>
      </c>
      <c r="E347" s="215" t="s">
        <v>163</v>
      </c>
      <c r="F347" s="215">
        <v>2</v>
      </c>
      <c r="G347" s="216" t="s">
        <v>6</v>
      </c>
      <c r="H347" s="217">
        <v>66880</v>
      </c>
      <c r="I347" s="217">
        <v>117040</v>
      </c>
      <c r="J347" s="217">
        <v>92364</v>
      </c>
      <c r="K347" s="217">
        <v>161637</v>
      </c>
      <c r="L347" s="217">
        <v>117119</v>
      </c>
      <c r="M347" s="217">
        <v>204958</v>
      </c>
      <c r="N347" s="217">
        <v>152898</v>
      </c>
      <c r="O347" s="217">
        <v>267571</v>
      </c>
      <c r="P347" s="217">
        <v>190594</v>
      </c>
      <c r="Q347" s="217">
        <v>333540</v>
      </c>
      <c r="R347" s="217">
        <v>214534</v>
      </c>
      <c r="S347" s="217">
        <v>375435</v>
      </c>
      <c r="T347" s="217">
        <v>238133</v>
      </c>
      <c r="U347" s="217">
        <v>416733</v>
      </c>
    </row>
    <row r="348" spans="1:21" ht="21.9" customHeight="1" x14ac:dyDescent="0.35">
      <c r="A348" s="220">
        <v>3</v>
      </c>
      <c r="B348" s="214" t="s">
        <v>124</v>
      </c>
      <c r="C348" s="221" t="s">
        <v>156</v>
      </c>
      <c r="D348" s="221" t="s">
        <v>619</v>
      </c>
      <c r="E348" s="215" t="s">
        <v>163</v>
      </c>
      <c r="F348" s="215">
        <v>3</v>
      </c>
      <c r="G348" s="216" t="s">
        <v>5</v>
      </c>
      <c r="H348" s="217">
        <v>80432</v>
      </c>
      <c r="I348" s="217">
        <v>140755</v>
      </c>
      <c r="J348" s="217">
        <v>106143</v>
      </c>
      <c r="K348" s="217">
        <v>185751</v>
      </c>
      <c r="L348" s="217">
        <v>127665</v>
      </c>
      <c r="M348" s="217">
        <v>223414</v>
      </c>
      <c r="N348" s="217">
        <v>154764</v>
      </c>
      <c r="O348" s="217">
        <v>270837</v>
      </c>
      <c r="P348" s="217">
        <v>184096</v>
      </c>
      <c r="Q348" s="217">
        <v>322168</v>
      </c>
      <c r="R348" s="217">
        <v>203040</v>
      </c>
      <c r="S348" s="217">
        <v>355320</v>
      </c>
      <c r="T348" s="217">
        <v>220850</v>
      </c>
      <c r="U348" s="217">
        <v>386488</v>
      </c>
    </row>
    <row r="349" spans="1:21" ht="21.9" customHeight="1" x14ac:dyDescent="0.35">
      <c r="A349" s="220">
        <v>3</v>
      </c>
      <c r="B349" s="214" t="s">
        <v>124</v>
      </c>
      <c r="C349" s="221" t="s">
        <v>156</v>
      </c>
      <c r="D349" s="221" t="s">
        <v>619</v>
      </c>
      <c r="E349" s="215" t="s">
        <v>163</v>
      </c>
      <c r="F349" s="215">
        <v>4</v>
      </c>
      <c r="G349" s="216" t="s">
        <v>4</v>
      </c>
      <c r="H349" s="217">
        <v>78454</v>
      </c>
      <c r="I349" s="217">
        <v>125526</v>
      </c>
      <c r="J349" s="217">
        <v>109835</v>
      </c>
      <c r="K349" s="217">
        <v>175736</v>
      </c>
      <c r="L349" s="217">
        <v>141216</v>
      </c>
      <c r="M349" s="217">
        <v>225946</v>
      </c>
      <c r="N349" s="217">
        <v>188288</v>
      </c>
      <c r="O349" s="217">
        <v>301262</v>
      </c>
      <c r="P349" s="217">
        <v>235361</v>
      </c>
      <c r="Q349" s="217">
        <v>376577</v>
      </c>
      <c r="R349" s="217">
        <v>266742</v>
      </c>
      <c r="S349" s="217">
        <v>426787</v>
      </c>
      <c r="T349" s="217">
        <v>298123</v>
      </c>
      <c r="U349" s="217">
        <v>476998</v>
      </c>
    </row>
    <row r="350" spans="1:21" ht="22.5" customHeight="1" x14ac:dyDescent="0.35">
      <c r="A350" s="220">
        <v>3</v>
      </c>
      <c r="B350" s="214" t="s">
        <v>124</v>
      </c>
      <c r="C350" s="221" t="s">
        <v>156</v>
      </c>
      <c r="D350" s="221" t="s">
        <v>619</v>
      </c>
      <c r="E350" s="215" t="s">
        <v>164</v>
      </c>
      <c r="F350" s="215">
        <v>1</v>
      </c>
      <c r="G350" s="216" t="s">
        <v>63</v>
      </c>
      <c r="H350" s="217">
        <v>84196</v>
      </c>
      <c r="I350" s="217">
        <v>147344</v>
      </c>
      <c r="J350" s="217">
        <v>110926</v>
      </c>
      <c r="K350" s="217">
        <v>194120</v>
      </c>
      <c r="L350" s="217">
        <v>133197</v>
      </c>
      <c r="M350" s="217">
        <v>233095</v>
      </c>
      <c r="N350" s="217">
        <v>160848</v>
      </c>
      <c r="O350" s="217">
        <v>281484</v>
      </c>
      <c r="P350" s="217">
        <v>189617</v>
      </c>
      <c r="Q350" s="217">
        <v>331829</v>
      </c>
      <c r="R350" s="217">
        <v>207316</v>
      </c>
      <c r="S350" s="217">
        <v>362802</v>
      </c>
      <c r="T350" s="217">
        <v>223148</v>
      </c>
      <c r="U350" s="217">
        <v>390509</v>
      </c>
    </row>
    <row r="351" spans="1:21" ht="21.9" customHeight="1" x14ac:dyDescent="0.35">
      <c r="A351" s="220">
        <v>3</v>
      </c>
      <c r="B351" s="214" t="s">
        <v>124</v>
      </c>
      <c r="C351" s="221" t="s">
        <v>156</v>
      </c>
      <c r="D351" s="221" t="s">
        <v>619</v>
      </c>
      <c r="E351" s="215" t="s">
        <v>164</v>
      </c>
      <c r="F351" s="215">
        <v>2</v>
      </c>
      <c r="G351" s="216" t="s">
        <v>6</v>
      </c>
      <c r="H351" s="217">
        <v>65854</v>
      </c>
      <c r="I351" s="217">
        <v>115245</v>
      </c>
      <c r="J351" s="217">
        <v>90916</v>
      </c>
      <c r="K351" s="217">
        <v>159103</v>
      </c>
      <c r="L351" s="217">
        <v>115242</v>
      </c>
      <c r="M351" s="217">
        <v>201673</v>
      </c>
      <c r="N351" s="217">
        <v>150365</v>
      </c>
      <c r="O351" s="217">
        <v>263138</v>
      </c>
      <c r="P351" s="217">
        <v>187423</v>
      </c>
      <c r="Q351" s="217">
        <v>327990</v>
      </c>
      <c r="R351" s="217">
        <v>210926</v>
      </c>
      <c r="S351" s="217">
        <v>369121</v>
      </c>
      <c r="T351" s="217">
        <v>234085</v>
      </c>
      <c r="U351" s="217">
        <v>409650</v>
      </c>
    </row>
    <row r="352" spans="1:21" ht="21.9" customHeight="1" x14ac:dyDescent="0.35">
      <c r="A352" s="220">
        <v>3</v>
      </c>
      <c r="B352" s="214" t="s">
        <v>124</v>
      </c>
      <c r="C352" s="221" t="s">
        <v>156</v>
      </c>
      <c r="D352" s="221" t="s">
        <v>619</v>
      </c>
      <c r="E352" s="215" t="s">
        <v>164</v>
      </c>
      <c r="F352" s="215">
        <v>3</v>
      </c>
      <c r="G352" s="216" t="s">
        <v>5</v>
      </c>
      <c r="H352" s="217">
        <v>79385</v>
      </c>
      <c r="I352" s="217">
        <v>138924</v>
      </c>
      <c r="J352" s="217">
        <v>104837</v>
      </c>
      <c r="K352" s="217">
        <v>183465</v>
      </c>
      <c r="L352" s="217">
        <v>126206</v>
      </c>
      <c r="M352" s="217">
        <v>220861</v>
      </c>
      <c r="N352" s="217">
        <v>153192</v>
      </c>
      <c r="O352" s="217">
        <v>268086</v>
      </c>
      <c r="P352" s="217">
        <v>182300</v>
      </c>
      <c r="Q352" s="217">
        <v>319025</v>
      </c>
      <c r="R352" s="217">
        <v>201103</v>
      </c>
      <c r="S352" s="217">
        <v>351930</v>
      </c>
      <c r="T352" s="217">
        <v>218799</v>
      </c>
      <c r="U352" s="217">
        <v>382898</v>
      </c>
    </row>
    <row r="353" spans="1:21" ht="21.9" customHeight="1" x14ac:dyDescent="0.35">
      <c r="A353" s="220">
        <v>3</v>
      </c>
      <c r="B353" s="214" t="s">
        <v>124</v>
      </c>
      <c r="C353" s="221" t="s">
        <v>156</v>
      </c>
      <c r="D353" s="221" t="s">
        <v>619</v>
      </c>
      <c r="E353" s="215" t="s">
        <v>164</v>
      </c>
      <c r="F353" s="215">
        <v>4</v>
      </c>
      <c r="G353" s="216" t="s">
        <v>4</v>
      </c>
      <c r="H353" s="217">
        <v>77632</v>
      </c>
      <c r="I353" s="217">
        <v>124211</v>
      </c>
      <c r="J353" s="217">
        <v>108684</v>
      </c>
      <c r="K353" s="217">
        <v>173895</v>
      </c>
      <c r="L353" s="217">
        <v>139737</v>
      </c>
      <c r="M353" s="217">
        <v>223579</v>
      </c>
      <c r="N353" s="217">
        <v>186316</v>
      </c>
      <c r="O353" s="217">
        <v>298106</v>
      </c>
      <c r="P353" s="217">
        <v>232895</v>
      </c>
      <c r="Q353" s="217">
        <v>372632</v>
      </c>
      <c r="R353" s="217">
        <v>263948</v>
      </c>
      <c r="S353" s="217">
        <v>422316</v>
      </c>
      <c r="T353" s="217">
        <v>295000</v>
      </c>
      <c r="U353" s="217">
        <v>472001</v>
      </c>
    </row>
    <row r="354" spans="1:21" ht="22.5" customHeight="1" x14ac:dyDescent="0.35">
      <c r="A354" s="220">
        <v>4</v>
      </c>
      <c r="B354" s="214" t="s">
        <v>165</v>
      </c>
      <c r="C354" s="221" t="s">
        <v>166</v>
      </c>
      <c r="D354" s="221" t="s">
        <v>620</v>
      </c>
      <c r="E354" s="215" t="s">
        <v>167</v>
      </c>
      <c r="F354" s="215">
        <v>1</v>
      </c>
      <c r="G354" s="216" t="s">
        <v>63</v>
      </c>
      <c r="H354" s="217">
        <v>71260</v>
      </c>
      <c r="I354" s="217">
        <v>124705</v>
      </c>
      <c r="J354" s="217">
        <v>93672</v>
      </c>
      <c r="K354" s="217">
        <v>163926</v>
      </c>
      <c r="L354" s="217">
        <v>112162</v>
      </c>
      <c r="M354" s="217">
        <v>196283</v>
      </c>
      <c r="N354" s="217">
        <v>134898</v>
      </c>
      <c r="O354" s="217">
        <v>236071</v>
      </c>
      <c r="P354" s="217">
        <v>158901</v>
      </c>
      <c r="Q354" s="217">
        <v>278077</v>
      </c>
      <c r="R354" s="217">
        <v>173705</v>
      </c>
      <c r="S354" s="217">
        <v>303984</v>
      </c>
      <c r="T354" s="217">
        <v>186933</v>
      </c>
      <c r="U354" s="217">
        <v>327133</v>
      </c>
    </row>
    <row r="355" spans="1:21" ht="21.9" customHeight="1" x14ac:dyDescent="0.35">
      <c r="A355" s="220">
        <v>4</v>
      </c>
      <c r="B355" s="214" t="s">
        <v>165</v>
      </c>
      <c r="C355" s="221" t="s">
        <v>166</v>
      </c>
      <c r="D355" s="221" t="s">
        <v>620</v>
      </c>
      <c r="E355" s="215" t="s">
        <v>167</v>
      </c>
      <c r="F355" s="215">
        <v>2</v>
      </c>
      <c r="G355" s="216" t="s">
        <v>6</v>
      </c>
      <c r="H355" s="217">
        <v>56461</v>
      </c>
      <c r="I355" s="217">
        <v>98806</v>
      </c>
      <c r="J355" s="217">
        <v>78043</v>
      </c>
      <c r="K355" s="217">
        <v>136575</v>
      </c>
      <c r="L355" s="217">
        <v>99049</v>
      </c>
      <c r="M355" s="217">
        <v>173335</v>
      </c>
      <c r="N355" s="217">
        <v>129488</v>
      </c>
      <c r="O355" s="217">
        <v>226604</v>
      </c>
      <c r="P355" s="217">
        <v>161443</v>
      </c>
      <c r="Q355" s="217">
        <v>282525</v>
      </c>
      <c r="R355" s="217">
        <v>181805</v>
      </c>
      <c r="S355" s="217">
        <v>318158</v>
      </c>
      <c r="T355" s="217">
        <v>201897</v>
      </c>
      <c r="U355" s="217">
        <v>353320</v>
      </c>
    </row>
    <row r="356" spans="1:21" ht="21.9" customHeight="1" x14ac:dyDescent="0.35">
      <c r="A356" s="220">
        <v>4</v>
      </c>
      <c r="B356" s="214" t="s">
        <v>165</v>
      </c>
      <c r="C356" s="221" t="s">
        <v>166</v>
      </c>
      <c r="D356" s="221" t="s">
        <v>620</v>
      </c>
      <c r="E356" s="215" t="s">
        <v>167</v>
      </c>
      <c r="F356" s="215">
        <v>3</v>
      </c>
      <c r="G356" s="216" t="s">
        <v>5</v>
      </c>
      <c r="H356" s="217">
        <v>67493</v>
      </c>
      <c r="I356" s="217">
        <v>118113</v>
      </c>
      <c r="J356" s="217">
        <v>88905</v>
      </c>
      <c r="K356" s="217">
        <v>155583</v>
      </c>
      <c r="L356" s="217">
        <v>106688</v>
      </c>
      <c r="M356" s="217">
        <v>186703</v>
      </c>
      <c r="N356" s="217">
        <v>128903</v>
      </c>
      <c r="O356" s="217">
        <v>225580</v>
      </c>
      <c r="P356" s="217">
        <v>153172</v>
      </c>
      <c r="Q356" s="217">
        <v>268052</v>
      </c>
      <c r="R356" s="217">
        <v>168841</v>
      </c>
      <c r="S356" s="217">
        <v>295471</v>
      </c>
      <c r="T356" s="217">
        <v>183528</v>
      </c>
      <c r="U356" s="217">
        <v>321173</v>
      </c>
    </row>
    <row r="357" spans="1:21" ht="21.9" customHeight="1" x14ac:dyDescent="0.35">
      <c r="A357" s="220">
        <v>4</v>
      </c>
      <c r="B357" s="214" t="s">
        <v>165</v>
      </c>
      <c r="C357" s="221" t="s">
        <v>166</v>
      </c>
      <c r="D357" s="221" t="s">
        <v>620</v>
      </c>
      <c r="E357" s="215" t="s">
        <v>167</v>
      </c>
      <c r="F357" s="215">
        <v>4</v>
      </c>
      <c r="G357" s="216" t="s">
        <v>4</v>
      </c>
      <c r="H357" s="217">
        <v>65399</v>
      </c>
      <c r="I357" s="217">
        <v>104638</v>
      </c>
      <c r="J357" s="217">
        <v>91558</v>
      </c>
      <c r="K357" s="217">
        <v>146493</v>
      </c>
      <c r="L357" s="217">
        <v>117718</v>
      </c>
      <c r="M357" s="217">
        <v>188348</v>
      </c>
      <c r="N357" s="217">
        <v>156957</v>
      </c>
      <c r="O357" s="217">
        <v>251131</v>
      </c>
      <c r="P357" s="217">
        <v>196196</v>
      </c>
      <c r="Q357" s="217">
        <v>313914</v>
      </c>
      <c r="R357" s="217">
        <v>222356</v>
      </c>
      <c r="S357" s="217">
        <v>355769</v>
      </c>
      <c r="T357" s="217">
        <v>248515</v>
      </c>
      <c r="U357" s="217">
        <v>397624</v>
      </c>
    </row>
    <row r="358" spans="1:21" ht="22.5" customHeight="1" x14ac:dyDescent="0.35">
      <c r="A358" s="220">
        <v>4</v>
      </c>
      <c r="B358" s="214" t="s">
        <v>165</v>
      </c>
      <c r="C358" s="221" t="s">
        <v>166</v>
      </c>
      <c r="D358" s="221" t="s">
        <v>620</v>
      </c>
      <c r="E358" s="215" t="s">
        <v>168</v>
      </c>
      <c r="F358" s="215">
        <v>1</v>
      </c>
      <c r="G358" s="216" t="s">
        <v>63</v>
      </c>
      <c r="H358" s="217">
        <v>65404</v>
      </c>
      <c r="I358" s="217">
        <v>114458</v>
      </c>
      <c r="J358" s="217">
        <v>86160</v>
      </c>
      <c r="K358" s="217">
        <v>150781</v>
      </c>
      <c r="L358" s="217">
        <v>103448</v>
      </c>
      <c r="M358" s="217">
        <v>181033</v>
      </c>
      <c r="N358" s="217">
        <v>124903</v>
      </c>
      <c r="O358" s="217">
        <v>218580</v>
      </c>
      <c r="P358" s="217">
        <v>147238</v>
      </c>
      <c r="Q358" s="217">
        <v>257666</v>
      </c>
      <c r="R358" s="217">
        <v>160980</v>
      </c>
      <c r="S358" s="217">
        <v>281715</v>
      </c>
      <c r="T358" s="217">
        <v>173273</v>
      </c>
      <c r="U358" s="217">
        <v>303227</v>
      </c>
    </row>
    <row r="359" spans="1:21" ht="21.9" customHeight="1" x14ac:dyDescent="0.35">
      <c r="A359" s="220">
        <v>4</v>
      </c>
      <c r="B359" s="214" t="s">
        <v>165</v>
      </c>
      <c r="C359" s="221" t="s">
        <v>166</v>
      </c>
      <c r="D359" s="221" t="s">
        <v>620</v>
      </c>
      <c r="E359" s="215" t="s">
        <v>168</v>
      </c>
      <c r="F359" s="215">
        <v>2</v>
      </c>
      <c r="G359" s="216" t="s">
        <v>6</v>
      </c>
      <c r="H359" s="217">
        <v>51182</v>
      </c>
      <c r="I359" s="217">
        <v>89569</v>
      </c>
      <c r="J359" s="217">
        <v>70664</v>
      </c>
      <c r="K359" s="217">
        <v>123662</v>
      </c>
      <c r="L359" s="217">
        <v>89575</v>
      </c>
      <c r="M359" s="217">
        <v>156757</v>
      </c>
      <c r="N359" s="217">
        <v>116885</v>
      </c>
      <c r="O359" s="217">
        <v>204549</v>
      </c>
      <c r="P359" s="217">
        <v>145694</v>
      </c>
      <c r="Q359" s="217">
        <v>254964</v>
      </c>
      <c r="R359" s="217">
        <v>163968</v>
      </c>
      <c r="S359" s="217">
        <v>286944</v>
      </c>
      <c r="T359" s="217">
        <v>181976</v>
      </c>
      <c r="U359" s="217">
        <v>318459</v>
      </c>
    </row>
    <row r="360" spans="1:21" ht="21.9" customHeight="1" x14ac:dyDescent="0.35">
      <c r="A360" s="220">
        <v>4</v>
      </c>
      <c r="B360" s="214" t="s">
        <v>165</v>
      </c>
      <c r="C360" s="221" t="s">
        <v>166</v>
      </c>
      <c r="D360" s="221" t="s">
        <v>620</v>
      </c>
      <c r="E360" s="215" t="s">
        <v>168</v>
      </c>
      <c r="F360" s="215">
        <v>3</v>
      </c>
      <c r="G360" s="216" t="s">
        <v>5</v>
      </c>
      <c r="H360" s="217">
        <v>61678</v>
      </c>
      <c r="I360" s="217">
        <v>107936</v>
      </c>
      <c r="J360" s="217">
        <v>81445</v>
      </c>
      <c r="K360" s="217">
        <v>142528</v>
      </c>
      <c r="L360" s="217">
        <v>98033</v>
      </c>
      <c r="M360" s="217">
        <v>171558</v>
      </c>
      <c r="N360" s="217">
        <v>118973</v>
      </c>
      <c r="O360" s="217">
        <v>208203</v>
      </c>
      <c r="P360" s="217">
        <v>141571</v>
      </c>
      <c r="Q360" s="217">
        <v>247750</v>
      </c>
      <c r="R360" s="217">
        <v>156168</v>
      </c>
      <c r="S360" s="217">
        <v>273295</v>
      </c>
      <c r="T360" s="217">
        <v>169904</v>
      </c>
      <c r="U360" s="217">
        <v>297332</v>
      </c>
    </row>
    <row r="361" spans="1:21" ht="21.9" customHeight="1" x14ac:dyDescent="0.35">
      <c r="A361" s="220">
        <v>4</v>
      </c>
      <c r="B361" s="214" t="s">
        <v>165</v>
      </c>
      <c r="C361" s="221" t="s">
        <v>166</v>
      </c>
      <c r="D361" s="221" t="s">
        <v>620</v>
      </c>
      <c r="E361" s="215" t="s">
        <v>168</v>
      </c>
      <c r="F361" s="215">
        <v>4</v>
      </c>
      <c r="G361" s="216" t="s">
        <v>4</v>
      </c>
      <c r="H361" s="217">
        <v>60294</v>
      </c>
      <c r="I361" s="217">
        <v>96470</v>
      </c>
      <c r="J361" s="217">
        <v>84411</v>
      </c>
      <c r="K361" s="217">
        <v>135058</v>
      </c>
      <c r="L361" s="217">
        <v>108529</v>
      </c>
      <c r="M361" s="217">
        <v>173646</v>
      </c>
      <c r="N361" s="217">
        <v>144705</v>
      </c>
      <c r="O361" s="217">
        <v>231528</v>
      </c>
      <c r="P361" s="217">
        <v>180881</v>
      </c>
      <c r="Q361" s="217">
        <v>289410</v>
      </c>
      <c r="R361" s="217">
        <v>204999</v>
      </c>
      <c r="S361" s="217">
        <v>327998</v>
      </c>
      <c r="T361" s="217">
        <v>229116</v>
      </c>
      <c r="U361" s="217">
        <v>366586</v>
      </c>
    </row>
    <row r="362" spans="1:21" ht="22.5" customHeight="1" x14ac:dyDescent="0.35">
      <c r="A362" s="220">
        <v>4</v>
      </c>
      <c r="B362" s="214" t="s">
        <v>165</v>
      </c>
      <c r="C362" s="221" t="s">
        <v>166</v>
      </c>
      <c r="D362" s="221" t="s">
        <v>620</v>
      </c>
      <c r="E362" s="215" t="s">
        <v>169</v>
      </c>
      <c r="F362" s="215">
        <v>1</v>
      </c>
      <c r="G362" s="216" t="s">
        <v>63</v>
      </c>
      <c r="H362" s="217">
        <v>64942</v>
      </c>
      <c r="I362" s="217">
        <v>113648</v>
      </c>
      <c r="J362" s="217">
        <v>85456</v>
      </c>
      <c r="K362" s="217">
        <v>149547</v>
      </c>
      <c r="L362" s="217">
        <v>102458</v>
      </c>
      <c r="M362" s="217">
        <v>179302</v>
      </c>
      <c r="N362" s="217">
        <v>123461</v>
      </c>
      <c r="O362" s="217">
        <v>216057</v>
      </c>
      <c r="P362" s="217">
        <v>145483</v>
      </c>
      <c r="Q362" s="217">
        <v>254595</v>
      </c>
      <c r="R362" s="217">
        <v>159049</v>
      </c>
      <c r="S362" s="217">
        <v>278335</v>
      </c>
      <c r="T362" s="217">
        <v>171177</v>
      </c>
      <c r="U362" s="217">
        <v>299559</v>
      </c>
    </row>
    <row r="363" spans="1:21" ht="21.9" customHeight="1" x14ac:dyDescent="0.35">
      <c r="A363" s="220">
        <v>4</v>
      </c>
      <c r="B363" s="214" t="s">
        <v>165</v>
      </c>
      <c r="C363" s="221" t="s">
        <v>166</v>
      </c>
      <c r="D363" s="221" t="s">
        <v>620</v>
      </c>
      <c r="E363" s="215" t="s">
        <v>169</v>
      </c>
      <c r="F363" s="215">
        <v>2</v>
      </c>
      <c r="G363" s="216" t="s">
        <v>6</v>
      </c>
      <c r="H363" s="217">
        <v>51147</v>
      </c>
      <c r="I363" s="217">
        <v>89507</v>
      </c>
      <c r="J363" s="217">
        <v>70658</v>
      </c>
      <c r="K363" s="217">
        <v>123652</v>
      </c>
      <c r="L363" s="217">
        <v>89624</v>
      </c>
      <c r="M363" s="217">
        <v>156842</v>
      </c>
      <c r="N363" s="217">
        <v>117062</v>
      </c>
      <c r="O363" s="217">
        <v>204858</v>
      </c>
      <c r="P363" s="217">
        <v>145933</v>
      </c>
      <c r="Q363" s="217">
        <v>255382</v>
      </c>
      <c r="R363" s="217">
        <v>164290</v>
      </c>
      <c r="S363" s="217">
        <v>287507</v>
      </c>
      <c r="T363" s="217">
        <v>182392</v>
      </c>
      <c r="U363" s="217">
        <v>319186</v>
      </c>
    </row>
    <row r="364" spans="1:21" ht="21.9" customHeight="1" x14ac:dyDescent="0.35">
      <c r="A364" s="220">
        <v>4</v>
      </c>
      <c r="B364" s="214" t="s">
        <v>165</v>
      </c>
      <c r="C364" s="221" t="s">
        <v>166</v>
      </c>
      <c r="D364" s="221" t="s">
        <v>620</v>
      </c>
      <c r="E364" s="215" t="s">
        <v>169</v>
      </c>
      <c r="F364" s="215">
        <v>3</v>
      </c>
      <c r="G364" s="216" t="s">
        <v>5</v>
      </c>
      <c r="H364" s="217">
        <v>61379</v>
      </c>
      <c r="I364" s="217">
        <v>107413</v>
      </c>
      <c r="J364" s="217">
        <v>80947</v>
      </c>
      <c r="K364" s="217">
        <v>141658</v>
      </c>
      <c r="L364" s="217">
        <v>97282</v>
      </c>
      <c r="M364" s="217">
        <v>170243</v>
      </c>
      <c r="N364" s="217">
        <v>117792</v>
      </c>
      <c r="O364" s="217">
        <v>206137</v>
      </c>
      <c r="P364" s="217">
        <v>140065</v>
      </c>
      <c r="Q364" s="217">
        <v>245114</v>
      </c>
      <c r="R364" s="217">
        <v>154448</v>
      </c>
      <c r="S364" s="217">
        <v>270284</v>
      </c>
      <c r="T364" s="217">
        <v>167956</v>
      </c>
      <c r="U364" s="217">
        <v>293923</v>
      </c>
    </row>
    <row r="365" spans="1:21" ht="21.9" customHeight="1" x14ac:dyDescent="0.35">
      <c r="A365" s="220">
        <v>4</v>
      </c>
      <c r="B365" s="214" t="s">
        <v>165</v>
      </c>
      <c r="C365" s="221" t="s">
        <v>166</v>
      </c>
      <c r="D365" s="221" t="s">
        <v>620</v>
      </c>
      <c r="E365" s="215" t="s">
        <v>169</v>
      </c>
      <c r="F365" s="215">
        <v>4</v>
      </c>
      <c r="G365" s="216" t="s">
        <v>4</v>
      </c>
      <c r="H365" s="217">
        <v>59729</v>
      </c>
      <c r="I365" s="217">
        <v>95567</v>
      </c>
      <c r="J365" s="217">
        <v>83621</v>
      </c>
      <c r="K365" s="217">
        <v>133794</v>
      </c>
      <c r="L365" s="217">
        <v>107513</v>
      </c>
      <c r="M365" s="217">
        <v>172021</v>
      </c>
      <c r="N365" s="217">
        <v>143350</v>
      </c>
      <c r="O365" s="217">
        <v>229361</v>
      </c>
      <c r="P365" s="217">
        <v>179188</v>
      </c>
      <c r="Q365" s="217">
        <v>286701</v>
      </c>
      <c r="R365" s="217">
        <v>203080</v>
      </c>
      <c r="S365" s="217">
        <v>324928</v>
      </c>
      <c r="T365" s="217">
        <v>226972</v>
      </c>
      <c r="U365" s="217">
        <v>363154</v>
      </c>
    </row>
    <row r="366" spans="1:21" ht="22.5" customHeight="1" x14ac:dyDescent="0.35">
      <c r="A366" s="220">
        <v>4</v>
      </c>
      <c r="B366" s="214" t="s">
        <v>165</v>
      </c>
      <c r="C366" s="221" t="s">
        <v>166</v>
      </c>
      <c r="D366" s="221" t="s">
        <v>620</v>
      </c>
      <c r="E366" s="215" t="s">
        <v>170</v>
      </c>
      <c r="F366" s="215">
        <v>1</v>
      </c>
      <c r="G366" s="216" t="s">
        <v>63</v>
      </c>
      <c r="H366" s="217">
        <v>70801</v>
      </c>
      <c r="I366" s="217">
        <v>123902</v>
      </c>
      <c r="J366" s="217">
        <v>93085</v>
      </c>
      <c r="K366" s="217">
        <v>162899</v>
      </c>
      <c r="L366" s="217">
        <v>111484</v>
      </c>
      <c r="M366" s="217">
        <v>195097</v>
      </c>
      <c r="N366" s="217">
        <v>134127</v>
      </c>
      <c r="O366" s="217">
        <v>234722</v>
      </c>
      <c r="P366" s="217">
        <v>158003</v>
      </c>
      <c r="Q366" s="217">
        <v>276506</v>
      </c>
      <c r="R366" s="217">
        <v>172726</v>
      </c>
      <c r="S366" s="217">
        <v>302270</v>
      </c>
      <c r="T366" s="217">
        <v>185882</v>
      </c>
      <c r="U366" s="217">
        <v>325294</v>
      </c>
    </row>
    <row r="367" spans="1:21" ht="21.9" customHeight="1" x14ac:dyDescent="0.35">
      <c r="A367" s="220">
        <v>4</v>
      </c>
      <c r="B367" s="214" t="s">
        <v>165</v>
      </c>
      <c r="C367" s="221" t="s">
        <v>166</v>
      </c>
      <c r="D367" s="221" t="s">
        <v>620</v>
      </c>
      <c r="E367" s="215" t="s">
        <v>170</v>
      </c>
      <c r="F367" s="215">
        <v>2</v>
      </c>
      <c r="G367" s="216" t="s">
        <v>6</v>
      </c>
      <c r="H367" s="217">
        <v>56039</v>
      </c>
      <c r="I367" s="217">
        <v>98069</v>
      </c>
      <c r="J367" s="217">
        <v>77453</v>
      </c>
      <c r="K367" s="217">
        <v>135542</v>
      </c>
      <c r="L367" s="217">
        <v>98290</v>
      </c>
      <c r="M367" s="217">
        <v>172007</v>
      </c>
      <c r="N367" s="217">
        <v>128476</v>
      </c>
      <c r="O367" s="217">
        <v>224833</v>
      </c>
      <c r="P367" s="217">
        <v>160178</v>
      </c>
      <c r="Q367" s="217">
        <v>280312</v>
      </c>
      <c r="R367" s="217">
        <v>180371</v>
      </c>
      <c r="S367" s="217">
        <v>315650</v>
      </c>
      <c r="T367" s="217">
        <v>200295</v>
      </c>
      <c r="U367" s="217">
        <v>350516</v>
      </c>
    </row>
    <row r="368" spans="1:21" ht="21.9" customHeight="1" x14ac:dyDescent="0.35">
      <c r="A368" s="220">
        <v>4</v>
      </c>
      <c r="B368" s="214" t="s">
        <v>165</v>
      </c>
      <c r="C368" s="221" t="s">
        <v>166</v>
      </c>
      <c r="D368" s="221" t="s">
        <v>620</v>
      </c>
      <c r="E368" s="215" t="s">
        <v>170</v>
      </c>
      <c r="F368" s="215">
        <v>3</v>
      </c>
      <c r="G368" s="216" t="s">
        <v>5</v>
      </c>
      <c r="H368" s="217">
        <v>67034</v>
      </c>
      <c r="I368" s="217">
        <v>117309</v>
      </c>
      <c r="J368" s="217">
        <v>88318</v>
      </c>
      <c r="K368" s="217">
        <v>154556</v>
      </c>
      <c r="L368" s="217">
        <v>106010</v>
      </c>
      <c r="M368" s="217">
        <v>185518</v>
      </c>
      <c r="N368" s="217">
        <v>128132</v>
      </c>
      <c r="O368" s="217">
        <v>224232</v>
      </c>
      <c r="P368" s="217">
        <v>152274</v>
      </c>
      <c r="Q368" s="217">
        <v>266480</v>
      </c>
      <c r="R368" s="217">
        <v>167861</v>
      </c>
      <c r="S368" s="217">
        <v>293757</v>
      </c>
      <c r="T368" s="217">
        <v>182477</v>
      </c>
      <c r="U368" s="217">
        <v>319334</v>
      </c>
    </row>
    <row r="369" spans="1:21" ht="21.9" customHeight="1" x14ac:dyDescent="0.35">
      <c r="A369" s="220">
        <v>4</v>
      </c>
      <c r="B369" s="214" t="s">
        <v>165</v>
      </c>
      <c r="C369" s="221" t="s">
        <v>166</v>
      </c>
      <c r="D369" s="221" t="s">
        <v>620</v>
      </c>
      <c r="E369" s="215" t="s">
        <v>170</v>
      </c>
      <c r="F369" s="215">
        <v>4</v>
      </c>
      <c r="G369" s="216" t="s">
        <v>4</v>
      </c>
      <c r="H369" s="217">
        <v>65002</v>
      </c>
      <c r="I369" s="217">
        <v>104003</v>
      </c>
      <c r="J369" s="217">
        <v>91002</v>
      </c>
      <c r="K369" s="217">
        <v>145604</v>
      </c>
      <c r="L369" s="217">
        <v>117003</v>
      </c>
      <c r="M369" s="217">
        <v>187205</v>
      </c>
      <c r="N369" s="217">
        <v>156004</v>
      </c>
      <c r="O369" s="217">
        <v>249606</v>
      </c>
      <c r="P369" s="217">
        <v>195005</v>
      </c>
      <c r="Q369" s="217">
        <v>312008</v>
      </c>
      <c r="R369" s="217">
        <v>221005</v>
      </c>
      <c r="S369" s="217">
        <v>353609</v>
      </c>
      <c r="T369" s="217">
        <v>247006</v>
      </c>
      <c r="U369" s="217">
        <v>395210</v>
      </c>
    </row>
    <row r="370" spans="1:21" ht="22.5" customHeight="1" x14ac:dyDescent="0.35">
      <c r="A370" s="220">
        <v>4</v>
      </c>
      <c r="B370" s="214" t="s">
        <v>165</v>
      </c>
      <c r="C370" s="221" t="s">
        <v>166</v>
      </c>
      <c r="D370" s="221" t="s">
        <v>620</v>
      </c>
      <c r="E370" s="215" t="s">
        <v>171</v>
      </c>
      <c r="F370" s="215">
        <v>1</v>
      </c>
      <c r="G370" s="216" t="s">
        <v>63</v>
      </c>
      <c r="H370" s="217">
        <v>68619</v>
      </c>
      <c r="I370" s="217">
        <v>120083</v>
      </c>
      <c r="J370" s="217">
        <v>90268</v>
      </c>
      <c r="K370" s="217">
        <v>157970</v>
      </c>
      <c r="L370" s="217">
        <v>108189</v>
      </c>
      <c r="M370" s="217">
        <v>189331</v>
      </c>
      <c r="N370" s="217">
        <v>130298</v>
      </c>
      <c r="O370" s="217">
        <v>228022</v>
      </c>
      <c r="P370" s="217">
        <v>153524</v>
      </c>
      <c r="Q370" s="217">
        <v>268666</v>
      </c>
      <c r="R370" s="217">
        <v>167836</v>
      </c>
      <c r="S370" s="217">
        <v>293713</v>
      </c>
      <c r="T370" s="217">
        <v>180629</v>
      </c>
      <c r="U370" s="217">
        <v>316101</v>
      </c>
    </row>
    <row r="371" spans="1:21" ht="21.9" customHeight="1" x14ac:dyDescent="0.35">
      <c r="A371" s="220">
        <v>4</v>
      </c>
      <c r="B371" s="214" t="s">
        <v>165</v>
      </c>
      <c r="C371" s="221" t="s">
        <v>166</v>
      </c>
      <c r="D371" s="221" t="s">
        <v>620</v>
      </c>
      <c r="E371" s="215" t="s">
        <v>171</v>
      </c>
      <c r="F371" s="215">
        <v>2</v>
      </c>
      <c r="G371" s="216" t="s">
        <v>6</v>
      </c>
      <c r="H371" s="217">
        <v>54133</v>
      </c>
      <c r="I371" s="217">
        <v>94733</v>
      </c>
      <c r="J371" s="217">
        <v>74795</v>
      </c>
      <c r="K371" s="217">
        <v>130892</v>
      </c>
      <c r="L371" s="217">
        <v>94887</v>
      </c>
      <c r="M371" s="217">
        <v>166053</v>
      </c>
      <c r="N371" s="217">
        <v>123967</v>
      </c>
      <c r="O371" s="217">
        <v>216943</v>
      </c>
      <c r="P371" s="217">
        <v>154547</v>
      </c>
      <c r="Q371" s="217">
        <v>270457</v>
      </c>
      <c r="R371" s="217">
        <v>174002</v>
      </c>
      <c r="S371" s="217">
        <v>304503</v>
      </c>
      <c r="T371" s="217">
        <v>193190</v>
      </c>
      <c r="U371" s="217">
        <v>338083</v>
      </c>
    </row>
    <row r="372" spans="1:21" ht="21.9" customHeight="1" x14ac:dyDescent="0.35">
      <c r="A372" s="220">
        <v>4</v>
      </c>
      <c r="B372" s="214" t="s">
        <v>165</v>
      </c>
      <c r="C372" s="221" t="s">
        <v>166</v>
      </c>
      <c r="D372" s="221" t="s">
        <v>620</v>
      </c>
      <c r="E372" s="215" t="s">
        <v>171</v>
      </c>
      <c r="F372" s="215">
        <v>3</v>
      </c>
      <c r="G372" s="216" t="s">
        <v>5</v>
      </c>
      <c r="H372" s="217">
        <v>64892</v>
      </c>
      <c r="I372" s="217">
        <v>113562</v>
      </c>
      <c r="J372" s="217">
        <v>85553</v>
      </c>
      <c r="K372" s="217">
        <v>149717</v>
      </c>
      <c r="L372" s="217">
        <v>102774</v>
      </c>
      <c r="M372" s="217">
        <v>179855</v>
      </c>
      <c r="N372" s="217">
        <v>124369</v>
      </c>
      <c r="O372" s="217">
        <v>217645</v>
      </c>
      <c r="P372" s="217">
        <v>147857</v>
      </c>
      <c r="Q372" s="217">
        <v>258750</v>
      </c>
      <c r="R372" s="217">
        <v>163024</v>
      </c>
      <c r="S372" s="217">
        <v>285292</v>
      </c>
      <c r="T372" s="217">
        <v>177261</v>
      </c>
      <c r="U372" s="217">
        <v>310206</v>
      </c>
    </row>
    <row r="373" spans="1:21" ht="21.9" customHeight="1" x14ac:dyDescent="0.35">
      <c r="A373" s="220">
        <v>4</v>
      </c>
      <c r="B373" s="214" t="s">
        <v>165</v>
      </c>
      <c r="C373" s="221" t="s">
        <v>166</v>
      </c>
      <c r="D373" s="221" t="s">
        <v>620</v>
      </c>
      <c r="E373" s="215" t="s">
        <v>171</v>
      </c>
      <c r="F373" s="215">
        <v>4</v>
      </c>
      <c r="G373" s="216" t="s">
        <v>4</v>
      </c>
      <c r="H373" s="217">
        <v>63073</v>
      </c>
      <c r="I373" s="217">
        <v>100918</v>
      </c>
      <c r="J373" s="217">
        <v>88303</v>
      </c>
      <c r="K373" s="217">
        <v>141285</v>
      </c>
      <c r="L373" s="217">
        <v>113532</v>
      </c>
      <c r="M373" s="217">
        <v>181652</v>
      </c>
      <c r="N373" s="217">
        <v>151376</v>
      </c>
      <c r="O373" s="217">
        <v>242202</v>
      </c>
      <c r="P373" s="217">
        <v>189220</v>
      </c>
      <c r="Q373" s="217">
        <v>302753</v>
      </c>
      <c r="R373" s="217">
        <v>214450</v>
      </c>
      <c r="S373" s="217">
        <v>343120</v>
      </c>
      <c r="T373" s="217">
        <v>239679</v>
      </c>
      <c r="U373" s="217">
        <v>383487</v>
      </c>
    </row>
    <row r="374" spans="1:21" ht="22.5" customHeight="1" x14ac:dyDescent="0.35">
      <c r="A374" s="220">
        <v>4</v>
      </c>
      <c r="B374" s="214" t="s">
        <v>165</v>
      </c>
      <c r="C374" s="221" t="s">
        <v>166</v>
      </c>
      <c r="D374" s="221" t="s">
        <v>620</v>
      </c>
      <c r="E374" s="215" t="s">
        <v>172</v>
      </c>
      <c r="F374" s="215">
        <v>1</v>
      </c>
      <c r="G374" s="216" t="s">
        <v>63</v>
      </c>
      <c r="H374" s="217">
        <v>65977</v>
      </c>
      <c r="I374" s="217">
        <v>115461</v>
      </c>
      <c r="J374" s="217">
        <v>86864</v>
      </c>
      <c r="K374" s="217">
        <v>152013</v>
      </c>
      <c r="L374" s="217">
        <v>104216</v>
      </c>
      <c r="M374" s="217">
        <v>182379</v>
      </c>
      <c r="N374" s="217">
        <v>125699</v>
      </c>
      <c r="O374" s="217">
        <v>219972</v>
      </c>
      <c r="P374" s="217">
        <v>148146</v>
      </c>
      <c r="Q374" s="217">
        <v>259256</v>
      </c>
      <c r="R374" s="217">
        <v>161966</v>
      </c>
      <c r="S374" s="217">
        <v>283441</v>
      </c>
      <c r="T374" s="217">
        <v>174325</v>
      </c>
      <c r="U374" s="217">
        <v>305069</v>
      </c>
    </row>
    <row r="375" spans="1:21" ht="21.9" customHeight="1" x14ac:dyDescent="0.35">
      <c r="A375" s="220">
        <v>4</v>
      </c>
      <c r="B375" s="214" t="s">
        <v>165</v>
      </c>
      <c r="C375" s="221" t="s">
        <v>166</v>
      </c>
      <c r="D375" s="221" t="s">
        <v>620</v>
      </c>
      <c r="E375" s="215" t="s">
        <v>172</v>
      </c>
      <c r="F375" s="215">
        <v>2</v>
      </c>
      <c r="G375" s="216" t="s">
        <v>6</v>
      </c>
      <c r="H375" s="217">
        <v>51806</v>
      </c>
      <c r="I375" s="217">
        <v>90660</v>
      </c>
      <c r="J375" s="217">
        <v>71548</v>
      </c>
      <c r="K375" s="217">
        <v>125209</v>
      </c>
      <c r="L375" s="217">
        <v>90726</v>
      </c>
      <c r="M375" s="217">
        <v>158770</v>
      </c>
      <c r="N375" s="217">
        <v>118447</v>
      </c>
      <c r="O375" s="217">
        <v>207282</v>
      </c>
      <c r="P375" s="217">
        <v>147650</v>
      </c>
      <c r="Q375" s="217">
        <v>258388</v>
      </c>
      <c r="R375" s="217">
        <v>166199</v>
      </c>
      <c r="S375" s="217">
        <v>290848</v>
      </c>
      <c r="T375" s="217">
        <v>184483</v>
      </c>
      <c r="U375" s="217">
        <v>322846</v>
      </c>
    </row>
    <row r="376" spans="1:21" ht="21.9" customHeight="1" x14ac:dyDescent="0.35">
      <c r="A376" s="220">
        <v>4</v>
      </c>
      <c r="B376" s="214" t="s">
        <v>165</v>
      </c>
      <c r="C376" s="221" t="s">
        <v>166</v>
      </c>
      <c r="D376" s="221" t="s">
        <v>620</v>
      </c>
      <c r="E376" s="215" t="s">
        <v>172</v>
      </c>
      <c r="F376" s="215">
        <v>3</v>
      </c>
      <c r="G376" s="216" t="s">
        <v>5</v>
      </c>
      <c r="H376" s="217">
        <v>62292</v>
      </c>
      <c r="I376" s="217">
        <v>109011</v>
      </c>
      <c r="J376" s="217">
        <v>82201</v>
      </c>
      <c r="K376" s="217">
        <v>143851</v>
      </c>
      <c r="L376" s="217">
        <v>98861</v>
      </c>
      <c r="M376" s="217">
        <v>173007</v>
      </c>
      <c r="N376" s="217">
        <v>119834</v>
      </c>
      <c r="O376" s="217">
        <v>209710</v>
      </c>
      <c r="P376" s="217">
        <v>142542</v>
      </c>
      <c r="Q376" s="217">
        <v>249448</v>
      </c>
      <c r="R376" s="217">
        <v>157207</v>
      </c>
      <c r="S376" s="217">
        <v>275113</v>
      </c>
      <c r="T376" s="217">
        <v>170994</v>
      </c>
      <c r="U376" s="217">
        <v>299239</v>
      </c>
    </row>
    <row r="377" spans="1:21" ht="21.9" customHeight="1" x14ac:dyDescent="0.35">
      <c r="A377" s="220">
        <v>4</v>
      </c>
      <c r="B377" s="214" t="s">
        <v>165</v>
      </c>
      <c r="C377" s="221" t="s">
        <v>166</v>
      </c>
      <c r="D377" s="221" t="s">
        <v>620</v>
      </c>
      <c r="E377" s="215" t="s">
        <v>172</v>
      </c>
      <c r="F377" s="215">
        <v>4</v>
      </c>
      <c r="G377" s="216" t="s">
        <v>4</v>
      </c>
      <c r="H377" s="217">
        <v>60748</v>
      </c>
      <c r="I377" s="217">
        <v>97197</v>
      </c>
      <c r="J377" s="217">
        <v>85048</v>
      </c>
      <c r="K377" s="217">
        <v>136076</v>
      </c>
      <c r="L377" s="217">
        <v>109347</v>
      </c>
      <c r="M377" s="217">
        <v>174955</v>
      </c>
      <c r="N377" s="217">
        <v>145796</v>
      </c>
      <c r="O377" s="217">
        <v>233273</v>
      </c>
      <c r="P377" s="217">
        <v>182245</v>
      </c>
      <c r="Q377" s="217">
        <v>291592</v>
      </c>
      <c r="R377" s="217">
        <v>206544</v>
      </c>
      <c r="S377" s="217">
        <v>330471</v>
      </c>
      <c r="T377" s="217">
        <v>230843</v>
      </c>
      <c r="U377" s="217">
        <v>369350</v>
      </c>
    </row>
    <row r="378" spans="1:21" ht="22.5" customHeight="1" x14ac:dyDescent="0.35">
      <c r="A378" s="220">
        <v>4</v>
      </c>
      <c r="B378" s="214" t="s">
        <v>165</v>
      </c>
      <c r="C378" s="221" t="s">
        <v>166</v>
      </c>
      <c r="D378" s="221" t="s">
        <v>620</v>
      </c>
      <c r="E378" s="215" t="s">
        <v>173</v>
      </c>
      <c r="F378" s="215">
        <v>1</v>
      </c>
      <c r="G378" s="216" t="s">
        <v>63</v>
      </c>
      <c r="H378" s="217">
        <v>66205</v>
      </c>
      <c r="I378" s="217">
        <v>115859</v>
      </c>
      <c r="J378" s="217">
        <v>87099</v>
      </c>
      <c r="K378" s="217">
        <v>152423</v>
      </c>
      <c r="L378" s="217">
        <v>104399</v>
      </c>
      <c r="M378" s="217">
        <v>182698</v>
      </c>
      <c r="N378" s="217">
        <v>125749</v>
      </c>
      <c r="O378" s="217">
        <v>220060</v>
      </c>
      <c r="P378" s="217">
        <v>148166</v>
      </c>
      <c r="Q378" s="217">
        <v>259291</v>
      </c>
      <c r="R378" s="217">
        <v>161980</v>
      </c>
      <c r="S378" s="217">
        <v>283465</v>
      </c>
      <c r="T378" s="217">
        <v>174328</v>
      </c>
      <c r="U378" s="217">
        <v>305074</v>
      </c>
    </row>
    <row r="379" spans="1:21" ht="21.9" customHeight="1" x14ac:dyDescent="0.35">
      <c r="A379" s="220">
        <v>4</v>
      </c>
      <c r="B379" s="214" t="s">
        <v>165</v>
      </c>
      <c r="C379" s="221" t="s">
        <v>166</v>
      </c>
      <c r="D379" s="221" t="s">
        <v>620</v>
      </c>
      <c r="E379" s="215" t="s">
        <v>173</v>
      </c>
      <c r="F379" s="215">
        <v>2</v>
      </c>
      <c r="G379" s="216" t="s">
        <v>6</v>
      </c>
      <c r="H379" s="217">
        <v>52210</v>
      </c>
      <c r="I379" s="217">
        <v>91367</v>
      </c>
      <c r="J379" s="217">
        <v>72135</v>
      </c>
      <c r="K379" s="217">
        <v>126236</v>
      </c>
      <c r="L379" s="217">
        <v>91509</v>
      </c>
      <c r="M379" s="217">
        <v>160141</v>
      </c>
      <c r="N379" s="217">
        <v>119547</v>
      </c>
      <c r="O379" s="217">
        <v>209207</v>
      </c>
      <c r="P379" s="217">
        <v>149035</v>
      </c>
      <c r="Q379" s="217">
        <v>260811</v>
      </c>
      <c r="R379" s="217">
        <v>167793</v>
      </c>
      <c r="S379" s="217">
        <v>293637</v>
      </c>
      <c r="T379" s="217">
        <v>186293</v>
      </c>
      <c r="U379" s="217">
        <v>326013</v>
      </c>
    </row>
    <row r="380" spans="1:21" ht="21.9" customHeight="1" x14ac:dyDescent="0.35">
      <c r="A380" s="220">
        <v>4</v>
      </c>
      <c r="B380" s="214" t="s">
        <v>165</v>
      </c>
      <c r="C380" s="221" t="s">
        <v>166</v>
      </c>
      <c r="D380" s="221" t="s">
        <v>620</v>
      </c>
      <c r="E380" s="215" t="s">
        <v>173</v>
      </c>
      <c r="F380" s="215">
        <v>3</v>
      </c>
      <c r="G380" s="216" t="s">
        <v>5</v>
      </c>
      <c r="H380" s="217">
        <v>62602</v>
      </c>
      <c r="I380" s="217">
        <v>109553</v>
      </c>
      <c r="J380" s="217">
        <v>82539</v>
      </c>
      <c r="K380" s="217">
        <v>144443</v>
      </c>
      <c r="L380" s="217">
        <v>99163</v>
      </c>
      <c r="M380" s="217">
        <v>173535</v>
      </c>
      <c r="N380" s="217">
        <v>120014</v>
      </c>
      <c r="O380" s="217">
        <v>210025</v>
      </c>
      <c r="P380" s="217">
        <v>142687</v>
      </c>
      <c r="Q380" s="217">
        <v>249702</v>
      </c>
      <c r="R380" s="217">
        <v>157327</v>
      </c>
      <c r="S380" s="217">
        <v>275322</v>
      </c>
      <c r="T380" s="217">
        <v>171070</v>
      </c>
      <c r="U380" s="217">
        <v>299373</v>
      </c>
    </row>
    <row r="381" spans="1:21" ht="21.9" customHeight="1" x14ac:dyDescent="0.35">
      <c r="A381" s="220">
        <v>4</v>
      </c>
      <c r="B381" s="214" t="s">
        <v>165</v>
      </c>
      <c r="C381" s="221" t="s">
        <v>166</v>
      </c>
      <c r="D381" s="221" t="s">
        <v>620</v>
      </c>
      <c r="E381" s="215" t="s">
        <v>173</v>
      </c>
      <c r="F381" s="215">
        <v>4</v>
      </c>
      <c r="G381" s="216" t="s">
        <v>4</v>
      </c>
      <c r="H381" s="217">
        <v>60863</v>
      </c>
      <c r="I381" s="217">
        <v>97381</v>
      </c>
      <c r="J381" s="217">
        <v>85209</v>
      </c>
      <c r="K381" s="217">
        <v>136334</v>
      </c>
      <c r="L381" s="217">
        <v>109554</v>
      </c>
      <c r="M381" s="217">
        <v>175286</v>
      </c>
      <c r="N381" s="217">
        <v>146072</v>
      </c>
      <c r="O381" s="217">
        <v>233715</v>
      </c>
      <c r="P381" s="217">
        <v>182590</v>
      </c>
      <c r="Q381" s="217">
        <v>292143</v>
      </c>
      <c r="R381" s="217">
        <v>206935</v>
      </c>
      <c r="S381" s="217">
        <v>331096</v>
      </c>
      <c r="T381" s="217">
        <v>231280</v>
      </c>
      <c r="U381" s="217">
        <v>370048</v>
      </c>
    </row>
    <row r="382" spans="1:21" ht="22.5" customHeight="1" x14ac:dyDescent="0.35">
      <c r="A382" s="220">
        <v>4</v>
      </c>
      <c r="B382" s="214" t="s">
        <v>165</v>
      </c>
      <c r="C382" s="221" t="s">
        <v>174</v>
      </c>
      <c r="D382" s="221" t="s">
        <v>621</v>
      </c>
      <c r="E382" s="215" t="s">
        <v>175</v>
      </c>
      <c r="F382" s="215">
        <v>1</v>
      </c>
      <c r="G382" s="216" t="s">
        <v>63</v>
      </c>
      <c r="H382" s="217">
        <v>73726</v>
      </c>
      <c r="I382" s="217">
        <v>129021</v>
      </c>
      <c r="J382" s="217">
        <v>97177</v>
      </c>
      <c r="K382" s="217">
        <v>170059</v>
      </c>
      <c r="L382" s="217">
        <v>116755</v>
      </c>
      <c r="M382" s="217">
        <v>204321</v>
      </c>
      <c r="N382" s="217">
        <v>141108</v>
      </c>
      <c r="O382" s="217">
        <v>246940</v>
      </c>
      <c r="P382" s="217">
        <v>166373</v>
      </c>
      <c r="Q382" s="217">
        <v>291152</v>
      </c>
      <c r="R382" s="217">
        <v>181908</v>
      </c>
      <c r="S382" s="217">
        <v>318339</v>
      </c>
      <c r="T382" s="217">
        <v>195808</v>
      </c>
      <c r="U382" s="217">
        <v>342664</v>
      </c>
    </row>
    <row r="383" spans="1:21" ht="21.9" customHeight="1" x14ac:dyDescent="0.35">
      <c r="A383" s="220">
        <v>4</v>
      </c>
      <c r="B383" s="214" t="s">
        <v>165</v>
      </c>
      <c r="C383" s="221" t="s">
        <v>174</v>
      </c>
      <c r="D383" s="221" t="s">
        <v>621</v>
      </c>
      <c r="E383" s="215" t="s">
        <v>175</v>
      </c>
      <c r="F383" s="215">
        <v>2</v>
      </c>
      <c r="G383" s="216" t="s">
        <v>6</v>
      </c>
      <c r="H383" s="217">
        <v>57511</v>
      </c>
      <c r="I383" s="217">
        <v>100645</v>
      </c>
      <c r="J383" s="217">
        <v>79378</v>
      </c>
      <c r="K383" s="217">
        <v>138912</v>
      </c>
      <c r="L383" s="217">
        <v>100590</v>
      </c>
      <c r="M383" s="217">
        <v>176033</v>
      </c>
      <c r="N383" s="217">
        <v>131194</v>
      </c>
      <c r="O383" s="217">
        <v>229590</v>
      </c>
      <c r="P383" s="217">
        <v>163519</v>
      </c>
      <c r="Q383" s="217">
        <v>286159</v>
      </c>
      <c r="R383" s="217">
        <v>184000</v>
      </c>
      <c r="S383" s="217">
        <v>322000</v>
      </c>
      <c r="T383" s="217">
        <v>204175</v>
      </c>
      <c r="U383" s="217">
        <v>357307</v>
      </c>
    </row>
    <row r="384" spans="1:21" ht="21.9" customHeight="1" x14ac:dyDescent="0.35">
      <c r="A384" s="220">
        <v>4</v>
      </c>
      <c r="B384" s="214" t="s">
        <v>165</v>
      </c>
      <c r="C384" s="221" t="s">
        <v>174</v>
      </c>
      <c r="D384" s="221" t="s">
        <v>621</v>
      </c>
      <c r="E384" s="215" t="s">
        <v>175</v>
      </c>
      <c r="F384" s="215">
        <v>3</v>
      </c>
      <c r="G384" s="216" t="s">
        <v>5</v>
      </c>
      <c r="H384" s="217">
        <v>69449</v>
      </c>
      <c r="I384" s="217">
        <v>121535</v>
      </c>
      <c r="J384" s="217">
        <v>91763</v>
      </c>
      <c r="K384" s="217">
        <v>160586</v>
      </c>
      <c r="L384" s="217">
        <v>110539</v>
      </c>
      <c r="M384" s="217">
        <v>193444</v>
      </c>
      <c r="N384" s="217">
        <v>134302</v>
      </c>
      <c r="O384" s="217">
        <v>235028</v>
      </c>
      <c r="P384" s="217">
        <v>159868</v>
      </c>
      <c r="Q384" s="217">
        <v>279769</v>
      </c>
      <c r="R384" s="217">
        <v>176384</v>
      </c>
      <c r="S384" s="217">
        <v>308672</v>
      </c>
      <c r="T384" s="217">
        <v>191941</v>
      </c>
      <c r="U384" s="217">
        <v>335897</v>
      </c>
    </row>
    <row r="385" spans="1:21" ht="21.9" customHeight="1" x14ac:dyDescent="0.35">
      <c r="A385" s="220">
        <v>4</v>
      </c>
      <c r="B385" s="214" t="s">
        <v>165</v>
      </c>
      <c r="C385" s="221" t="s">
        <v>174</v>
      </c>
      <c r="D385" s="221" t="s">
        <v>621</v>
      </c>
      <c r="E385" s="215" t="s">
        <v>175</v>
      </c>
      <c r="F385" s="215">
        <v>4</v>
      </c>
      <c r="G385" s="216" t="s">
        <v>4</v>
      </c>
      <c r="H385" s="217">
        <v>68043</v>
      </c>
      <c r="I385" s="217">
        <v>108868</v>
      </c>
      <c r="J385" s="217">
        <v>95260</v>
      </c>
      <c r="K385" s="217">
        <v>152416</v>
      </c>
      <c r="L385" s="217">
        <v>122477</v>
      </c>
      <c r="M385" s="217">
        <v>195963</v>
      </c>
      <c r="N385" s="217">
        <v>163302</v>
      </c>
      <c r="O385" s="217">
        <v>261284</v>
      </c>
      <c r="P385" s="217">
        <v>204128</v>
      </c>
      <c r="Q385" s="217">
        <v>326605</v>
      </c>
      <c r="R385" s="217">
        <v>231345</v>
      </c>
      <c r="S385" s="217">
        <v>370152</v>
      </c>
      <c r="T385" s="217">
        <v>258562</v>
      </c>
      <c r="U385" s="217">
        <v>413700</v>
      </c>
    </row>
    <row r="386" spans="1:21" ht="22.5" customHeight="1" x14ac:dyDescent="0.35">
      <c r="A386" s="220">
        <v>4</v>
      </c>
      <c r="B386" s="214" t="s">
        <v>165</v>
      </c>
      <c r="C386" s="221" t="s">
        <v>174</v>
      </c>
      <c r="D386" s="221" t="s">
        <v>621</v>
      </c>
      <c r="E386" s="215" t="s">
        <v>176</v>
      </c>
      <c r="F386" s="215">
        <v>1</v>
      </c>
      <c r="G386" s="216" t="s">
        <v>63</v>
      </c>
      <c r="H386" s="217">
        <v>83000</v>
      </c>
      <c r="I386" s="217">
        <v>145251</v>
      </c>
      <c r="J386" s="217">
        <v>109638</v>
      </c>
      <c r="K386" s="217">
        <v>191867</v>
      </c>
      <c r="L386" s="217">
        <v>132085</v>
      </c>
      <c r="M386" s="217">
        <v>231149</v>
      </c>
      <c r="N386" s="217">
        <v>160254</v>
      </c>
      <c r="O386" s="217">
        <v>280445</v>
      </c>
      <c r="P386" s="217">
        <v>189086</v>
      </c>
      <c r="Q386" s="217">
        <v>330901</v>
      </c>
      <c r="R386" s="217">
        <v>206774</v>
      </c>
      <c r="S386" s="217">
        <v>361854</v>
      </c>
      <c r="T386" s="217">
        <v>222616</v>
      </c>
      <c r="U386" s="217">
        <v>389579</v>
      </c>
    </row>
    <row r="387" spans="1:21" ht="21.9" customHeight="1" x14ac:dyDescent="0.35">
      <c r="A387" s="220">
        <v>4</v>
      </c>
      <c r="B387" s="214" t="s">
        <v>165</v>
      </c>
      <c r="C387" s="221" t="s">
        <v>174</v>
      </c>
      <c r="D387" s="221" t="s">
        <v>621</v>
      </c>
      <c r="E387" s="215" t="s">
        <v>176</v>
      </c>
      <c r="F387" s="215">
        <v>2</v>
      </c>
      <c r="G387" s="216" t="s">
        <v>6</v>
      </c>
      <c r="H387" s="217">
        <v>63928</v>
      </c>
      <c r="I387" s="217">
        <v>111874</v>
      </c>
      <c r="J387" s="217">
        <v>88127</v>
      </c>
      <c r="K387" s="217">
        <v>154222</v>
      </c>
      <c r="L387" s="217">
        <v>111536</v>
      </c>
      <c r="M387" s="217">
        <v>195188</v>
      </c>
      <c r="N387" s="217">
        <v>145186</v>
      </c>
      <c r="O387" s="217">
        <v>254075</v>
      </c>
      <c r="P387" s="217">
        <v>180911</v>
      </c>
      <c r="Q387" s="217">
        <v>316594</v>
      </c>
      <c r="R387" s="217">
        <v>203438</v>
      </c>
      <c r="S387" s="217">
        <v>356017</v>
      </c>
      <c r="T387" s="217">
        <v>225597</v>
      </c>
      <c r="U387" s="217">
        <v>394794</v>
      </c>
    </row>
    <row r="388" spans="1:21" ht="21.9" customHeight="1" x14ac:dyDescent="0.35">
      <c r="A388" s="220">
        <v>4</v>
      </c>
      <c r="B388" s="214" t="s">
        <v>165</v>
      </c>
      <c r="C388" s="221" t="s">
        <v>174</v>
      </c>
      <c r="D388" s="221" t="s">
        <v>621</v>
      </c>
      <c r="E388" s="215" t="s">
        <v>176</v>
      </c>
      <c r="F388" s="215">
        <v>3</v>
      </c>
      <c r="G388" s="216" t="s">
        <v>5</v>
      </c>
      <c r="H388" s="217">
        <v>77841</v>
      </c>
      <c r="I388" s="217">
        <v>136221</v>
      </c>
      <c r="J388" s="217">
        <v>103109</v>
      </c>
      <c r="K388" s="217">
        <v>180441</v>
      </c>
      <c r="L388" s="217">
        <v>124588</v>
      </c>
      <c r="M388" s="217">
        <v>218030</v>
      </c>
      <c r="N388" s="217">
        <v>152044</v>
      </c>
      <c r="O388" s="217">
        <v>266077</v>
      </c>
      <c r="P388" s="217">
        <v>181240</v>
      </c>
      <c r="Q388" s="217">
        <v>317170</v>
      </c>
      <c r="R388" s="217">
        <v>200111</v>
      </c>
      <c r="S388" s="217">
        <v>350194</v>
      </c>
      <c r="T388" s="217">
        <v>217952</v>
      </c>
      <c r="U388" s="217">
        <v>381416</v>
      </c>
    </row>
    <row r="389" spans="1:21" ht="21.9" customHeight="1" x14ac:dyDescent="0.35">
      <c r="A389" s="220">
        <v>4</v>
      </c>
      <c r="B389" s="214" t="s">
        <v>165</v>
      </c>
      <c r="C389" s="221" t="s">
        <v>174</v>
      </c>
      <c r="D389" s="221" t="s">
        <v>621</v>
      </c>
      <c r="E389" s="215" t="s">
        <v>176</v>
      </c>
      <c r="F389" s="215">
        <v>4</v>
      </c>
      <c r="G389" s="216" t="s">
        <v>4</v>
      </c>
      <c r="H389" s="217">
        <v>76947</v>
      </c>
      <c r="I389" s="217">
        <v>123114</v>
      </c>
      <c r="J389" s="217">
        <v>107725</v>
      </c>
      <c r="K389" s="217">
        <v>172360</v>
      </c>
      <c r="L389" s="217">
        <v>138504</v>
      </c>
      <c r="M389" s="217">
        <v>221606</v>
      </c>
      <c r="N389" s="217">
        <v>184672</v>
      </c>
      <c r="O389" s="217">
        <v>295475</v>
      </c>
      <c r="P389" s="217">
        <v>230840</v>
      </c>
      <c r="Q389" s="217">
        <v>369343</v>
      </c>
      <c r="R389" s="217">
        <v>261618</v>
      </c>
      <c r="S389" s="217">
        <v>418589</v>
      </c>
      <c r="T389" s="217">
        <v>292397</v>
      </c>
      <c r="U389" s="217">
        <v>467835</v>
      </c>
    </row>
    <row r="390" spans="1:21" ht="22.5" customHeight="1" x14ac:dyDescent="0.35">
      <c r="A390" s="220">
        <v>4</v>
      </c>
      <c r="B390" s="214" t="s">
        <v>165</v>
      </c>
      <c r="C390" s="221" t="s">
        <v>174</v>
      </c>
      <c r="D390" s="221" t="s">
        <v>621</v>
      </c>
      <c r="E390" s="215" t="s">
        <v>177</v>
      </c>
      <c r="F390" s="215">
        <v>1</v>
      </c>
      <c r="G390" s="216" t="s">
        <v>63</v>
      </c>
      <c r="H390" s="217">
        <v>75935</v>
      </c>
      <c r="I390" s="217">
        <v>132886</v>
      </c>
      <c r="J390" s="217">
        <v>100030</v>
      </c>
      <c r="K390" s="217">
        <v>175052</v>
      </c>
      <c r="L390" s="217">
        <v>120095</v>
      </c>
      <c r="M390" s="217">
        <v>210166</v>
      </c>
      <c r="N390" s="217">
        <v>144995</v>
      </c>
      <c r="O390" s="217">
        <v>253740</v>
      </c>
      <c r="P390" s="217">
        <v>170921</v>
      </c>
      <c r="Q390" s="217">
        <v>299111</v>
      </c>
      <c r="R390" s="217">
        <v>186873</v>
      </c>
      <c r="S390" s="217">
        <v>327027</v>
      </c>
      <c r="T390" s="217">
        <v>201142</v>
      </c>
      <c r="U390" s="217">
        <v>351998</v>
      </c>
    </row>
    <row r="391" spans="1:21" ht="21.9" customHeight="1" x14ac:dyDescent="0.35">
      <c r="A391" s="220">
        <v>4</v>
      </c>
      <c r="B391" s="214" t="s">
        <v>165</v>
      </c>
      <c r="C391" s="221" t="s">
        <v>174</v>
      </c>
      <c r="D391" s="221" t="s">
        <v>621</v>
      </c>
      <c r="E391" s="215" t="s">
        <v>177</v>
      </c>
      <c r="F391" s="215">
        <v>2</v>
      </c>
      <c r="G391" s="216" t="s">
        <v>6</v>
      </c>
      <c r="H391" s="217">
        <v>59434</v>
      </c>
      <c r="I391" s="217">
        <v>104010</v>
      </c>
      <c r="J391" s="217">
        <v>82058</v>
      </c>
      <c r="K391" s="217">
        <v>143602</v>
      </c>
      <c r="L391" s="217">
        <v>104021</v>
      </c>
      <c r="M391" s="217">
        <v>182037</v>
      </c>
      <c r="N391" s="217">
        <v>135739</v>
      </c>
      <c r="O391" s="217">
        <v>237543</v>
      </c>
      <c r="P391" s="217">
        <v>169195</v>
      </c>
      <c r="Q391" s="217">
        <v>296091</v>
      </c>
      <c r="R391" s="217">
        <v>190419</v>
      </c>
      <c r="S391" s="217">
        <v>333233</v>
      </c>
      <c r="T391" s="217">
        <v>211334</v>
      </c>
      <c r="U391" s="217">
        <v>369834</v>
      </c>
    </row>
    <row r="392" spans="1:21" ht="21.9" customHeight="1" x14ac:dyDescent="0.35">
      <c r="A392" s="220">
        <v>4</v>
      </c>
      <c r="B392" s="214" t="s">
        <v>165</v>
      </c>
      <c r="C392" s="221" t="s">
        <v>174</v>
      </c>
      <c r="D392" s="221" t="s">
        <v>621</v>
      </c>
      <c r="E392" s="215" t="s">
        <v>177</v>
      </c>
      <c r="F392" s="215">
        <v>3</v>
      </c>
      <c r="G392" s="216" t="s">
        <v>5</v>
      </c>
      <c r="H392" s="217">
        <v>71613</v>
      </c>
      <c r="I392" s="217">
        <v>125323</v>
      </c>
      <c r="J392" s="217">
        <v>94561</v>
      </c>
      <c r="K392" s="217">
        <v>165481</v>
      </c>
      <c r="L392" s="217">
        <v>113815</v>
      </c>
      <c r="M392" s="217">
        <v>199177</v>
      </c>
      <c r="N392" s="217">
        <v>138118</v>
      </c>
      <c r="O392" s="217">
        <v>241706</v>
      </c>
      <c r="P392" s="217">
        <v>164349</v>
      </c>
      <c r="Q392" s="217">
        <v>287610</v>
      </c>
      <c r="R392" s="217">
        <v>181292</v>
      </c>
      <c r="S392" s="217">
        <v>317261</v>
      </c>
      <c r="T392" s="217">
        <v>197235</v>
      </c>
      <c r="U392" s="217">
        <v>345162</v>
      </c>
    </row>
    <row r="393" spans="1:21" ht="21.9" customHeight="1" x14ac:dyDescent="0.35">
      <c r="A393" s="220">
        <v>4</v>
      </c>
      <c r="B393" s="214" t="s">
        <v>165</v>
      </c>
      <c r="C393" s="221" t="s">
        <v>174</v>
      </c>
      <c r="D393" s="221" t="s">
        <v>621</v>
      </c>
      <c r="E393" s="215" t="s">
        <v>177</v>
      </c>
      <c r="F393" s="215">
        <v>4</v>
      </c>
      <c r="G393" s="216" t="s">
        <v>4</v>
      </c>
      <c r="H393" s="217">
        <v>69997</v>
      </c>
      <c r="I393" s="217">
        <v>111995</v>
      </c>
      <c r="J393" s="217">
        <v>97996</v>
      </c>
      <c r="K393" s="217">
        <v>156793</v>
      </c>
      <c r="L393" s="217">
        <v>125994</v>
      </c>
      <c r="M393" s="217">
        <v>201591</v>
      </c>
      <c r="N393" s="217">
        <v>167993</v>
      </c>
      <c r="O393" s="217">
        <v>268788</v>
      </c>
      <c r="P393" s="217">
        <v>209991</v>
      </c>
      <c r="Q393" s="217">
        <v>335985</v>
      </c>
      <c r="R393" s="217">
        <v>237990</v>
      </c>
      <c r="S393" s="217">
        <v>380783</v>
      </c>
      <c r="T393" s="217">
        <v>265988</v>
      </c>
      <c r="U393" s="217">
        <v>425581</v>
      </c>
    </row>
    <row r="394" spans="1:21" ht="22.5" customHeight="1" x14ac:dyDescent="0.35">
      <c r="A394" s="220">
        <v>4</v>
      </c>
      <c r="B394" s="214" t="s">
        <v>165</v>
      </c>
      <c r="C394" s="221" t="s">
        <v>174</v>
      </c>
      <c r="D394" s="221" t="s">
        <v>621</v>
      </c>
      <c r="E394" s="215" t="s">
        <v>178</v>
      </c>
      <c r="F394" s="215">
        <v>1</v>
      </c>
      <c r="G394" s="216" t="s">
        <v>63</v>
      </c>
      <c r="H394" s="217">
        <v>77138</v>
      </c>
      <c r="I394" s="217">
        <v>134992</v>
      </c>
      <c r="J394" s="217">
        <v>101628</v>
      </c>
      <c r="K394" s="217">
        <v>177849</v>
      </c>
      <c r="L394" s="217">
        <v>122035</v>
      </c>
      <c r="M394" s="217">
        <v>213560</v>
      </c>
      <c r="N394" s="217">
        <v>147372</v>
      </c>
      <c r="O394" s="217">
        <v>257900</v>
      </c>
      <c r="P394" s="217">
        <v>173731</v>
      </c>
      <c r="Q394" s="217">
        <v>304029</v>
      </c>
      <c r="R394" s="217">
        <v>189947</v>
      </c>
      <c r="S394" s="217">
        <v>332407</v>
      </c>
      <c r="T394" s="217">
        <v>204453</v>
      </c>
      <c r="U394" s="217">
        <v>357793</v>
      </c>
    </row>
    <row r="395" spans="1:21" ht="21.9" customHeight="1" x14ac:dyDescent="0.35">
      <c r="A395" s="220">
        <v>4</v>
      </c>
      <c r="B395" s="214" t="s">
        <v>165</v>
      </c>
      <c r="C395" s="221" t="s">
        <v>174</v>
      </c>
      <c r="D395" s="221" t="s">
        <v>621</v>
      </c>
      <c r="E395" s="215" t="s">
        <v>178</v>
      </c>
      <c r="F395" s="215">
        <v>2</v>
      </c>
      <c r="G395" s="216" t="s">
        <v>6</v>
      </c>
      <c r="H395" s="217">
        <v>60329</v>
      </c>
      <c r="I395" s="217">
        <v>105575</v>
      </c>
      <c r="J395" s="217">
        <v>83287</v>
      </c>
      <c r="K395" s="217">
        <v>145753</v>
      </c>
      <c r="L395" s="217">
        <v>105571</v>
      </c>
      <c r="M395" s="217">
        <v>184749</v>
      </c>
      <c r="N395" s="217">
        <v>137745</v>
      </c>
      <c r="O395" s="217">
        <v>241053</v>
      </c>
      <c r="P395" s="217">
        <v>171693</v>
      </c>
      <c r="Q395" s="217">
        <v>300462</v>
      </c>
      <c r="R395" s="217">
        <v>193223</v>
      </c>
      <c r="S395" s="217">
        <v>338140</v>
      </c>
      <c r="T395" s="217">
        <v>214437</v>
      </c>
      <c r="U395" s="217">
        <v>375265</v>
      </c>
    </row>
    <row r="396" spans="1:21" ht="21.9" customHeight="1" x14ac:dyDescent="0.35">
      <c r="A396" s="220">
        <v>4</v>
      </c>
      <c r="B396" s="214" t="s">
        <v>165</v>
      </c>
      <c r="C396" s="221" t="s">
        <v>174</v>
      </c>
      <c r="D396" s="221" t="s">
        <v>621</v>
      </c>
      <c r="E396" s="215" t="s">
        <v>178</v>
      </c>
      <c r="F396" s="215">
        <v>3</v>
      </c>
      <c r="G396" s="216" t="s">
        <v>5</v>
      </c>
      <c r="H396" s="217">
        <v>72728</v>
      </c>
      <c r="I396" s="217">
        <v>127274</v>
      </c>
      <c r="J396" s="217">
        <v>96047</v>
      </c>
      <c r="K396" s="217">
        <v>168083</v>
      </c>
      <c r="L396" s="217">
        <v>115627</v>
      </c>
      <c r="M396" s="217">
        <v>202347</v>
      </c>
      <c r="N396" s="217">
        <v>140354</v>
      </c>
      <c r="O396" s="217">
        <v>245620</v>
      </c>
      <c r="P396" s="217">
        <v>167025</v>
      </c>
      <c r="Q396" s="217">
        <v>292293</v>
      </c>
      <c r="R396" s="217">
        <v>184252</v>
      </c>
      <c r="S396" s="217">
        <v>322442</v>
      </c>
      <c r="T396" s="217">
        <v>200467</v>
      </c>
      <c r="U396" s="217">
        <v>350817</v>
      </c>
    </row>
    <row r="397" spans="1:21" ht="21.9" customHeight="1" x14ac:dyDescent="0.35">
      <c r="A397" s="220">
        <v>4</v>
      </c>
      <c r="B397" s="214" t="s">
        <v>165</v>
      </c>
      <c r="C397" s="221" t="s">
        <v>174</v>
      </c>
      <c r="D397" s="221" t="s">
        <v>621</v>
      </c>
      <c r="E397" s="215" t="s">
        <v>178</v>
      </c>
      <c r="F397" s="215">
        <v>4</v>
      </c>
      <c r="G397" s="216" t="s">
        <v>4</v>
      </c>
      <c r="H397" s="217">
        <v>71126</v>
      </c>
      <c r="I397" s="217">
        <v>113801</v>
      </c>
      <c r="J397" s="217">
        <v>99576</v>
      </c>
      <c r="K397" s="217">
        <v>159321</v>
      </c>
      <c r="L397" s="217">
        <v>128026</v>
      </c>
      <c r="M397" s="217">
        <v>204842</v>
      </c>
      <c r="N397" s="217">
        <v>170701</v>
      </c>
      <c r="O397" s="217">
        <v>273122</v>
      </c>
      <c r="P397" s="217">
        <v>213377</v>
      </c>
      <c r="Q397" s="217">
        <v>341403</v>
      </c>
      <c r="R397" s="217">
        <v>241827</v>
      </c>
      <c r="S397" s="217">
        <v>386923</v>
      </c>
      <c r="T397" s="217">
        <v>270277</v>
      </c>
      <c r="U397" s="217">
        <v>432443</v>
      </c>
    </row>
    <row r="398" spans="1:21" ht="22.5" customHeight="1" x14ac:dyDescent="0.35">
      <c r="A398" s="220">
        <v>4</v>
      </c>
      <c r="B398" s="214" t="s">
        <v>165</v>
      </c>
      <c r="C398" s="221" t="s">
        <v>174</v>
      </c>
      <c r="D398" s="221" t="s">
        <v>621</v>
      </c>
      <c r="E398" s="215" t="s">
        <v>179</v>
      </c>
      <c r="F398" s="215">
        <v>1</v>
      </c>
      <c r="G398" s="216" t="s">
        <v>63</v>
      </c>
      <c r="H398" s="217">
        <v>68061</v>
      </c>
      <c r="I398" s="217">
        <v>119107</v>
      </c>
      <c r="J398" s="217">
        <v>89510</v>
      </c>
      <c r="K398" s="217">
        <v>156642</v>
      </c>
      <c r="L398" s="217">
        <v>107242</v>
      </c>
      <c r="M398" s="217">
        <v>187674</v>
      </c>
      <c r="N398" s="217">
        <v>129093</v>
      </c>
      <c r="O398" s="217">
        <v>225914</v>
      </c>
      <c r="P398" s="217">
        <v>152089</v>
      </c>
      <c r="Q398" s="217">
        <v>266157</v>
      </c>
      <c r="R398" s="217">
        <v>166265</v>
      </c>
      <c r="S398" s="217">
        <v>290963</v>
      </c>
      <c r="T398" s="217">
        <v>178934</v>
      </c>
      <c r="U398" s="217">
        <v>313134</v>
      </c>
    </row>
    <row r="399" spans="1:21" ht="21.9" customHeight="1" x14ac:dyDescent="0.35">
      <c r="A399" s="220">
        <v>4</v>
      </c>
      <c r="B399" s="214" t="s">
        <v>165</v>
      </c>
      <c r="C399" s="221" t="s">
        <v>174</v>
      </c>
      <c r="D399" s="221" t="s">
        <v>621</v>
      </c>
      <c r="E399" s="215" t="s">
        <v>179</v>
      </c>
      <c r="F399" s="215">
        <v>2</v>
      </c>
      <c r="G399" s="216" t="s">
        <v>6</v>
      </c>
      <c r="H399" s="217">
        <v>53778</v>
      </c>
      <c r="I399" s="217">
        <v>94112</v>
      </c>
      <c r="J399" s="217">
        <v>74316</v>
      </c>
      <c r="K399" s="217">
        <v>130053</v>
      </c>
      <c r="L399" s="217">
        <v>94294</v>
      </c>
      <c r="M399" s="217">
        <v>165014</v>
      </c>
      <c r="N399" s="217">
        <v>123222</v>
      </c>
      <c r="O399" s="217">
        <v>215638</v>
      </c>
      <c r="P399" s="217">
        <v>153622</v>
      </c>
      <c r="Q399" s="217">
        <v>268838</v>
      </c>
      <c r="R399" s="217">
        <v>172974</v>
      </c>
      <c r="S399" s="217">
        <v>302704</v>
      </c>
      <c r="T399" s="217">
        <v>192064</v>
      </c>
      <c r="U399" s="217">
        <v>336112</v>
      </c>
    </row>
    <row r="400" spans="1:21" ht="21.9" customHeight="1" x14ac:dyDescent="0.35">
      <c r="A400" s="220">
        <v>4</v>
      </c>
      <c r="B400" s="214" t="s">
        <v>165</v>
      </c>
      <c r="C400" s="221" t="s">
        <v>174</v>
      </c>
      <c r="D400" s="221" t="s">
        <v>621</v>
      </c>
      <c r="E400" s="215" t="s">
        <v>179</v>
      </c>
      <c r="F400" s="215">
        <v>3</v>
      </c>
      <c r="G400" s="216" t="s">
        <v>5</v>
      </c>
      <c r="H400" s="217">
        <v>64401</v>
      </c>
      <c r="I400" s="217">
        <v>112701</v>
      </c>
      <c r="J400" s="217">
        <v>84878</v>
      </c>
      <c r="K400" s="217">
        <v>148536</v>
      </c>
      <c r="L400" s="217">
        <v>101924</v>
      </c>
      <c r="M400" s="217">
        <v>178367</v>
      </c>
      <c r="N400" s="217">
        <v>123269</v>
      </c>
      <c r="O400" s="217">
        <v>215721</v>
      </c>
      <c r="P400" s="217">
        <v>146523</v>
      </c>
      <c r="Q400" s="217">
        <v>256416</v>
      </c>
      <c r="R400" s="217">
        <v>161538</v>
      </c>
      <c r="S400" s="217">
        <v>282692</v>
      </c>
      <c r="T400" s="217">
        <v>175625</v>
      </c>
      <c r="U400" s="217">
        <v>307344</v>
      </c>
    </row>
    <row r="401" spans="1:21" ht="21.9" customHeight="1" x14ac:dyDescent="0.35">
      <c r="A401" s="220">
        <v>4</v>
      </c>
      <c r="B401" s="214" t="s">
        <v>165</v>
      </c>
      <c r="C401" s="221" t="s">
        <v>174</v>
      </c>
      <c r="D401" s="221" t="s">
        <v>621</v>
      </c>
      <c r="E401" s="215" t="s">
        <v>179</v>
      </c>
      <c r="F401" s="215">
        <v>4</v>
      </c>
      <c r="G401" s="216" t="s">
        <v>4</v>
      </c>
      <c r="H401" s="217">
        <v>62525</v>
      </c>
      <c r="I401" s="217">
        <v>100040</v>
      </c>
      <c r="J401" s="217">
        <v>87535</v>
      </c>
      <c r="K401" s="217">
        <v>140056</v>
      </c>
      <c r="L401" s="217">
        <v>112545</v>
      </c>
      <c r="M401" s="217">
        <v>180071</v>
      </c>
      <c r="N401" s="217">
        <v>150060</v>
      </c>
      <c r="O401" s="217">
        <v>240095</v>
      </c>
      <c r="P401" s="217">
        <v>187574</v>
      </c>
      <c r="Q401" s="217">
        <v>300119</v>
      </c>
      <c r="R401" s="217">
        <v>212584</v>
      </c>
      <c r="S401" s="217">
        <v>340135</v>
      </c>
      <c r="T401" s="217">
        <v>237594</v>
      </c>
      <c r="U401" s="217">
        <v>380151</v>
      </c>
    </row>
    <row r="402" spans="1:21" ht="22.5" customHeight="1" x14ac:dyDescent="0.35">
      <c r="A402" s="220">
        <v>4</v>
      </c>
      <c r="B402" s="214" t="s">
        <v>165</v>
      </c>
      <c r="C402" s="221" t="s">
        <v>174</v>
      </c>
      <c r="D402" s="221" t="s">
        <v>621</v>
      </c>
      <c r="E402" s="215" t="s">
        <v>180</v>
      </c>
      <c r="F402" s="215">
        <v>1</v>
      </c>
      <c r="G402" s="216" t="s">
        <v>63</v>
      </c>
      <c r="H402" s="217">
        <v>78144</v>
      </c>
      <c r="I402" s="217">
        <v>136752</v>
      </c>
      <c r="J402" s="217">
        <v>102883</v>
      </c>
      <c r="K402" s="217">
        <v>180045</v>
      </c>
      <c r="L402" s="217">
        <v>123435</v>
      </c>
      <c r="M402" s="217">
        <v>216012</v>
      </c>
      <c r="N402" s="217">
        <v>148881</v>
      </c>
      <c r="O402" s="217">
        <v>260541</v>
      </c>
      <c r="P402" s="217">
        <v>175468</v>
      </c>
      <c r="Q402" s="217">
        <v>307070</v>
      </c>
      <c r="R402" s="217">
        <v>191838</v>
      </c>
      <c r="S402" s="217">
        <v>335716</v>
      </c>
      <c r="T402" s="217">
        <v>206476</v>
      </c>
      <c r="U402" s="217">
        <v>361333</v>
      </c>
    </row>
    <row r="403" spans="1:21" ht="21.9" customHeight="1" x14ac:dyDescent="0.35">
      <c r="A403" s="220">
        <v>4</v>
      </c>
      <c r="B403" s="214" t="s">
        <v>165</v>
      </c>
      <c r="C403" s="221" t="s">
        <v>174</v>
      </c>
      <c r="D403" s="221" t="s">
        <v>621</v>
      </c>
      <c r="E403" s="215" t="s">
        <v>180</v>
      </c>
      <c r="F403" s="215">
        <v>2</v>
      </c>
      <c r="G403" s="216" t="s">
        <v>6</v>
      </c>
      <c r="H403" s="217">
        <v>61357</v>
      </c>
      <c r="I403" s="217">
        <v>107375</v>
      </c>
      <c r="J403" s="217">
        <v>84738</v>
      </c>
      <c r="K403" s="217">
        <v>148292</v>
      </c>
      <c r="L403" s="217">
        <v>107452</v>
      </c>
      <c r="M403" s="217">
        <v>188041</v>
      </c>
      <c r="N403" s="217">
        <v>140283</v>
      </c>
      <c r="O403" s="217">
        <v>245495</v>
      </c>
      <c r="P403" s="217">
        <v>174870</v>
      </c>
      <c r="Q403" s="217">
        <v>306023</v>
      </c>
      <c r="R403" s="217">
        <v>196837</v>
      </c>
      <c r="S403" s="217">
        <v>344465</v>
      </c>
      <c r="T403" s="217">
        <v>218492</v>
      </c>
      <c r="U403" s="217">
        <v>382362</v>
      </c>
    </row>
    <row r="404" spans="1:21" ht="21.9" customHeight="1" x14ac:dyDescent="0.35">
      <c r="A404" s="220">
        <v>4</v>
      </c>
      <c r="B404" s="214" t="s">
        <v>165</v>
      </c>
      <c r="C404" s="221" t="s">
        <v>174</v>
      </c>
      <c r="D404" s="221" t="s">
        <v>621</v>
      </c>
      <c r="E404" s="215" t="s">
        <v>180</v>
      </c>
      <c r="F404" s="215">
        <v>3</v>
      </c>
      <c r="G404" s="216" t="s">
        <v>5</v>
      </c>
      <c r="H404" s="217">
        <v>73778</v>
      </c>
      <c r="I404" s="217">
        <v>129111</v>
      </c>
      <c r="J404" s="217">
        <v>97358</v>
      </c>
      <c r="K404" s="217">
        <v>170377</v>
      </c>
      <c r="L404" s="217">
        <v>117092</v>
      </c>
      <c r="M404" s="217">
        <v>204911</v>
      </c>
      <c r="N404" s="217">
        <v>141934</v>
      </c>
      <c r="O404" s="217">
        <v>248384</v>
      </c>
      <c r="P404" s="217">
        <v>168830</v>
      </c>
      <c r="Q404" s="217">
        <v>295452</v>
      </c>
      <c r="R404" s="217">
        <v>186200</v>
      </c>
      <c r="S404" s="217">
        <v>325850</v>
      </c>
      <c r="T404" s="217">
        <v>202529</v>
      </c>
      <c r="U404" s="217">
        <v>354426</v>
      </c>
    </row>
    <row r="405" spans="1:21" ht="21.9" customHeight="1" x14ac:dyDescent="0.35">
      <c r="A405" s="220">
        <v>4</v>
      </c>
      <c r="B405" s="214" t="s">
        <v>165</v>
      </c>
      <c r="C405" s="221" t="s">
        <v>174</v>
      </c>
      <c r="D405" s="221" t="s">
        <v>621</v>
      </c>
      <c r="E405" s="215" t="s">
        <v>180</v>
      </c>
      <c r="F405" s="215">
        <v>4</v>
      </c>
      <c r="G405" s="216" t="s">
        <v>4</v>
      </c>
      <c r="H405" s="217">
        <v>71951</v>
      </c>
      <c r="I405" s="217">
        <v>115122</v>
      </c>
      <c r="J405" s="217">
        <v>100732</v>
      </c>
      <c r="K405" s="217">
        <v>161171</v>
      </c>
      <c r="L405" s="217">
        <v>129512</v>
      </c>
      <c r="M405" s="217">
        <v>207219</v>
      </c>
      <c r="N405" s="217">
        <v>172683</v>
      </c>
      <c r="O405" s="217">
        <v>276292</v>
      </c>
      <c r="P405" s="217">
        <v>215853</v>
      </c>
      <c r="Q405" s="217">
        <v>345365</v>
      </c>
      <c r="R405" s="217">
        <v>244634</v>
      </c>
      <c r="S405" s="217">
        <v>391414</v>
      </c>
      <c r="T405" s="217">
        <v>273414</v>
      </c>
      <c r="U405" s="217">
        <v>437463</v>
      </c>
    </row>
    <row r="406" spans="1:21" ht="22.5" customHeight="1" x14ac:dyDescent="0.35">
      <c r="A406" s="220">
        <v>4</v>
      </c>
      <c r="B406" s="214" t="s">
        <v>165</v>
      </c>
      <c r="C406" s="221" t="s">
        <v>181</v>
      </c>
      <c r="D406" s="221" t="s">
        <v>622</v>
      </c>
      <c r="E406" s="215" t="s">
        <v>183</v>
      </c>
      <c r="F406" s="215">
        <v>1</v>
      </c>
      <c r="G406" s="216" t="s">
        <v>63</v>
      </c>
      <c r="H406" s="217">
        <v>74907</v>
      </c>
      <c r="I406" s="217">
        <v>131087</v>
      </c>
      <c r="J406" s="217">
        <v>98594</v>
      </c>
      <c r="K406" s="217">
        <v>172539</v>
      </c>
      <c r="L406" s="217">
        <v>118248</v>
      </c>
      <c r="M406" s="217">
        <v>206934</v>
      </c>
      <c r="N406" s="217">
        <v>142553</v>
      </c>
      <c r="O406" s="217">
        <v>249467</v>
      </c>
      <c r="P406" s="217">
        <v>167994</v>
      </c>
      <c r="Q406" s="217">
        <v>293990</v>
      </c>
      <c r="R406" s="217">
        <v>183662</v>
      </c>
      <c r="S406" s="217">
        <v>321409</v>
      </c>
      <c r="T406" s="217">
        <v>197672</v>
      </c>
      <c r="U406" s="217">
        <v>345926</v>
      </c>
    </row>
    <row r="407" spans="1:21" ht="21.9" customHeight="1" x14ac:dyDescent="0.35">
      <c r="A407" s="220">
        <v>4</v>
      </c>
      <c r="B407" s="214" t="s">
        <v>165</v>
      </c>
      <c r="C407" s="221" t="s">
        <v>181</v>
      </c>
      <c r="D407" s="221" t="s">
        <v>622</v>
      </c>
      <c r="E407" s="215" t="s">
        <v>183</v>
      </c>
      <c r="F407" s="215">
        <v>2</v>
      </c>
      <c r="G407" s="216" t="s">
        <v>6</v>
      </c>
      <c r="H407" s="217">
        <v>58910</v>
      </c>
      <c r="I407" s="217">
        <v>103092</v>
      </c>
      <c r="J407" s="217">
        <v>81371</v>
      </c>
      <c r="K407" s="217">
        <v>142399</v>
      </c>
      <c r="L407" s="217">
        <v>103198</v>
      </c>
      <c r="M407" s="217">
        <v>180596</v>
      </c>
      <c r="N407" s="217">
        <v>134762</v>
      </c>
      <c r="O407" s="217">
        <v>235833</v>
      </c>
      <c r="P407" s="217">
        <v>167993</v>
      </c>
      <c r="Q407" s="217">
        <v>293987</v>
      </c>
      <c r="R407" s="217">
        <v>189111</v>
      </c>
      <c r="S407" s="217">
        <v>330945</v>
      </c>
      <c r="T407" s="217">
        <v>209933</v>
      </c>
      <c r="U407" s="217">
        <v>367383</v>
      </c>
    </row>
    <row r="408" spans="1:21" ht="21.9" customHeight="1" x14ac:dyDescent="0.35">
      <c r="A408" s="220">
        <v>4</v>
      </c>
      <c r="B408" s="214" t="s">
        <v>165</v>
      </c>
      <c r="C408" s="221" t="s">
        <v>181</v>
      </c>
      <c r="D408" s="221" t="s">
        <v>622</v>
      </c>
      <c r="E408" s="215" t="s">
        <v>183</v>
      </c>
      <c r="F408" s="215">
        <v>3</v>
      </c>
      <c r="G408" s="216" t="s">
        <v>5</v>
      </c>
      <c r="H408" s="217">
        <v>70761</v>
      </c>
      <c r="I408" s="217">
        <v>123833</v>
      </c>
      <c r="J408" s="217">
        <v>93348</v>
      </c>
      <c r="K408" s="217">
        <v>163359</v>
      </c>
      <c r="L408" s="217">
        <v>112225</v>
      </c>
      <c r="M408" s="217">
        <v>196393</v>
      </c>
      <c r="N408" s="217">
        <v>135957</v>
      </c>
      <c r="O408" s="217">
        <v>237924</v>
      </c>
      <c r="P408" s="217">
        <v>161691</v>
      </c>
      <c r="Q408" s="217">
        <v>282958</v>
      </c>
      <c r="R408" s="217">
        <v>178310</v>
      </c>
      <c r="S408" s="217">
        <v>312042</v>
      </c>
      <c r="T408" s="217">
        <v>193925</v>
      </c>
      <c r="U408" s="217">
        <v>339368</v>
      </c>
    </row>
    <row r="409" spans="1:21" ht="21.9" customHeight="1" x14ac:dyDescent="0.35">
      <c r="A409" s="220">
        <v>4</v>
      </c>
      <c r="B409" s="214" t="s">
        <v>165</v>
      </c>
      <c r="C409" s="221" t="s">
        <v>181</v>
      </c>
      <c r="D409" s="221" t="s">
        <v>622</v>
      </c>
      <c r="E409" s="215" t="s">
        <v>183</v>
      </c>
      <c r="F409" s="215">
        <v>4</v>
      </c>
      <c r="G409" s="216" t="s">
        <v>4</v>
      </c>
      <c r="H409" s="217">
        <v>68931</v>
      </c>
      <c r="I409" s="217">
        <v>110290</v>
      </c>
      <c r="J409" s="217">
        <v>96503</v>
      </c>
      <c r="K409" s="217">
        <v>154405</v>
      </c>
      <c r="L409" s="217">
        <v>124076</v>
      </c>
      <c r="M409" s="217">
        <v>198521</v>
      </c>
      <c r="N409" s="217">
        <v>165434</v>
      </c>
      <c r="O409" s="217">
        <v>264695</v>
      </c>
      <c r="P409" s="217">
        <v>206793</v>
      </c>
      <c r="Q409" s="217">
        <v>330869</v>
      </c>
      <c r="R409" s="217">
        <v>234365</v>
      </c>
      <c r="S409" s="217">
        <v>374984</v>
      </c>
      <c r="T409" s="217">
        <v>261938</v>
      </c>
      <c r="U409" s="217">
        <v>419100</v>
      </c>
    </row>
    <row r="410" spans="1:21" ht="22.5" customHeight="1" x14ac:dyDescent="0.35">
      <c r="A410" s="220">
        <v>4</v>
      </c>
      <c r="B410" s="214" t="s">
        <v>165</v>
      </c>
      <c r="C410" s="221" t="s">
        <v>181</v>
      </c>
      <c r="D410" s="221" t="s">
        <v>622</v>
      </c>
      <c r="E410" s="215" t="s">
        <v>184</v>
      </c>
      <c r="F410" s="215">
        <v>1</v>
      </c>
      <c r="G410" s="216" t="s">
        <v>63</v>
      </c>
      <c r="H410" s="217">
        <v>68433</v>
      </c>
      <c r="I410" s="217">
        <v>119758</v>
      </c>
      <c r="J410" s="217">
        <v>90015</v>
      </c>
      <c r="K410" s="217">
        <v>157527</v>
      </c>
      <c r="L410" s="217">
        <v>107873</v>
      </c>
      <c r="M410" s="217">
        <v>188778</v>
      </c>
      <c r="N410" s="217">
        <v>129897</v>
      </c>
      <c r="O410" s="217">
        <v>227319</v>
      </c>
      <c r="P410" s="217">
        <v>153046</v>
      </c>
      <c r="Q410" s="217">
        <v>267830</v>
      </c>
      <c r="R410" s="217">
        <v>167312</v>
      </c>
      <c r="S410" s="217">
        <v>292796</v>
      </c>
      <c r="T410" s="217">
        <v>180064</v>
      </c>
      <c r="U410" s="217">
        <v>315112</v>
      </c>
    </row>
    <row r="411" spans="1:21" ht="21.9" customHeight="1" x14ac:dyDescent="0.35">
      <c r="A411" s="220">
        <v>4</v>
      </c>
      <c r="B411" s="214" t="s">
        <v>165</v>
      </c>
      <c r="C411" s="221" t="s">
        <v>181</v>
      </c>
      <c r="D411" s="221" t="s">
        <v>622</v>
      </c>
      <c r="E411" s="215" t="s">
        <v>184</v>
      </c>
      <c r="F411" s="215">
        <v>2</v>
      </c>
      <c r="G411" s="216" t="s">
        <v>6</v>
      </c>
      <c r="H411" s="217">
        <v>54015</v>
      </c>
      <c r="I411" s="217">
        <v>94526</v>
      </c>
      <c r="J411" s="217">
        <v>74636</v>
      </c>
      <c r="K411" s="217">
        <v>130612</v>
      </c>
      <c r="L411" s="217">
        <v>94689</v>
      </c>
      <c r="M411" s="217">
        <v>165707</v>
      </c>
      <c r="N411" s="217">
        <v>123719</v>
      </c>
      <c r="O411" s="217">
        <v>216508</v>
      </c>
      <c r="P411" s="217">
        <v>154238</v>
      </c>
      <c r="Q411" s="217">
        <v>269917</v>
      </c>
      <c r="R411" s="217">
        <v>173659</v>
      </c>
      <c r="S411" s="217">
        <v>303903</v>
      </c>
      <c r="T411" s="217">
        <v>192815</v>
      </c>
      <c r="U411" s="217">
        <v>337426</v>
      </c>
    </row>
    <row r="412" spans="1:21" ht="21.9" customHeight="1" x14ac:dyDescent="0.35">
      <c r="A412" s="220">
        <v>4</v>
      </c>
      <c r="B412" s="214" t="s">
        <v>165</v>
      </c>
      <c r="C412" s="221" t="s">
        <v>181</v>
      </c>
      <c r="D412" s="221" t="s">
        <v>622</v>
      </c>
      <c r="E412" s="215" t="s">
        <v>184</v>
      </c>
      <c r="F412" s="215">
        <v>3</v>
      </c>
      <c r="G412" s="216" t="s">
        <v>5</v>
      </c>
      <c r="H412" s="217">
        <v>64729</v>
      </c>
      <c r="I412" s="217">
        <v>113275</v>
      </c>
      <c r="J412" s="217">
        <v>85328</v>
      </c>
      <c r="K412" s="217">
        <v>149323</v>
      </c>
      <c r="L412" s="217">
        <v>102491</v>
      </c>
      <c r="M412" s="217">
        <v>179359</v>
      </c>
      <c r="N412" s="217">
        <v>124002</v>
      </c>
      <c r="O412" s="217">
        <v>217004</v>
      </c>
      <c r="P412" s="217">
        <v>147413</v>
      </c>
      <c r="Q412" s="217">
        <v>257972</v>
      </c>
      <c r="R412" s="217">
        <v>162529</v>
      </c>
      <c r="S412" s="217">
        <v>284425</v>
      </c>
      <c r="T412" s="217">
        <v>176715</v>
      </c>
      <c r="U412" s="217">
        <v>309252</v>
      </c>
    </row>
    <row r="413" spans="1:21" ht="21.9" customHeight="1" x14ac:dyDescent="0.35">
      <c r="A413" s="220">
        <v>4</v>
      </c>
      <c r="B413" s="214" t="s">
        <v>165</v>
      </c>
      <c r="C413" s="221" t="s">
        <v>181</v>
      </c>
      <c r="D413" s="221" t="s">
        <v>622</v>
      </c>
      <c r="E413" s="215" t="s">
        <v>184</v>
      </c>
      <c r="F413" s="215">
        <v>4</v>
      </c>
      <c r="G413" s="216" t="s">
        <v>4</v>
      </c>
      <c r="H413" s="217">
        <v>62891</v>
      </c>
      <c r="I413" s="217">
        <v>100625</v>
      </c>
      <c r="J413" s="217">
        <v>88047</v>
      </c>
      <c r="K413" s="217">
        <v>140875</v>
      </c>
      <c r="L413" s="217">
        <v>113203</v>
      </c>
      <c r="M413" s="217">
        <v>181125</v>
      </c>
      <c r="N413" s="217">
        <v>150937</v>
      </c>
      <c r="O413" s="217">
        <v>241500</v>
      </c>
      <c r="P413" s="217">
        <v>188672</v>
      </c>
      <c r="Q413" s="217">
        <v>301875</v>
      </c>
      <c r="R413" s="217">
        <v>213828</v>
      </c>
      <c r="S413" s="217">
        <v>342125</v>
      </c>
      <c r="T413" s="217">
        <v>238984</v>
      </c>
      <c r="U413" s="217">
        <v>382375</v>
      </c>
    </row>
    <row r="414" spans="1:21" ht="22.5" customHeight="1" x14ac:dyDescent="0.35">
      <c r="A414" s="220">
        <v>4</v>
      </c>
      <c r="B414" s="214" t="s">
        <v>165</v>
      </c>
      <c r="C414" s="221" t="s">
        <v>181</v>
      </c>
      <c r="D414" s="221" t="s">
        <v>622</v>
      </c>
      <c r="E414" s="215" t="s">
        <v>185</v>
      </c>
      <c r="F414" s="215">
        <v>1</v>
      </c>
      <c r="G414" s="216" t="s">
        <v>63</v>
      </c>
      <c r="H414" s="217">
        <v>69002</v>
      </c>
      <c r="I414" s="217">
        <v>120753</v>
      </c>
      <c r="J414" s="217">
        <v>90865</v>
      </c>
      <c r="K414" s="217">
        <v>159013</v>
      </c>
      <c r="L414" s="217">
        <v>109043</v>
      </c>
      <c r="M414" s="217">
        <v>190825</v>
      </c>
      <c r="N414" s="217">
        <v>131568</v>
      </c>
      <c r="O414" s="217">
        <v>230243</v>
      </c>
      <c r="P414" s="217">
        <v>155074</v>
      </c>
      <c r="Q414" s="217">
        <v>271379</v>
      </c>
      <c r="R414" s="217">
        <v>169543</v>
      </c>
      <c r="S414" s="217">
        <v>296700</v>
      </c>
      <c r="T414" s="217">
        <v>182483</v>
      </c>
      <c r="U414" s="217">
        <v>319346</v>
      </c>
    </row>
    <row r="415" spans="1:21" ht="21.9" customHeight="1" x14ac:dyDescent="0.35">
      <c r="A415" s="220">
        <v>4</v>
      </c>
      <c r="B415" s="214" t="s">
        <v>165</v>
      </c>
      <c r="C415" s="221" t="s">
        <v>181</v>
      </c>
      <c r="D415" s="221" t="s">
        <v>622</v>
      </c>
      <c r="E415" s="215" t="s">
        <v>185</v>
      </c>
      <c r="F415" s="215">
        <v>2</v>
      </c>
      <c r="G415" s="216" t="s">
        <v>6</v>
      </c>
      <c r="H415" s="217">
        <v>54118</v>
      </c>
      <c r="I415" s="217">
        <v>94706</v>
      </c>
      <c r="J415" s="217">
        <v>74733</v>
      </c>
      <c r="K415" s="217">
        <v>130782</v>
      </c>
      <c r="L415" s="217">
        <v>94754</v>
      </c>
      <c r="M415" s="217">
        <v>165819</v>
      </c>
      <c r="N415" s="217">
        <v>123684</v>
      </c>
      <c r="O415" s="217">
        <v>216447</v>
      </c>
      <c r="P415" s="217">
        <v>154175</v>
      </c>
      <c r="Q415" s="217">
        <v>269807</v>
      </c>
      <c r="R415" s="217">
        <v>173533</v>
      </c>
      <c r="S415" s="217">
        <v>303683</v>
      </c>
      <c r="T415" s="217">
        <v>192613</v>
      </c>
      <c r="U415" s="217">
        <v>337074</v>
      </c>
    </row>
    <row r="416" spans="1:21" ht="21.9" customHeight="1" x14ac:dyDescent="0.35">
      <c r="A416" s="220">
        <v>4</v>
      </c>
      <c r="B416" s="214" t="s">
        <v>165</v>
      </c>
      <c r="C416" s="221" t="s">
        <v>181</v>
      </c>
      <c r="D416" s="221" t="s">
        <v>622</v>
      </c>
      <c r="E416" s="215" t="s">
        <v>185</v>
      </c>
      <c r="F416" s="215">
        <v>3</v>
      </c>
      <c r="G416" s="216" t="s">
        <v>5</v>
      </c>
      <c r="H416" s="217">
        <v>65121</v>
      </c>
      <c r="I416" s="217">
        <v>113962</v>
      </c>
      <c r="J416" s="217">
        <v>85954</v>
      </c>
      <c r="K416" s="217">
        <v>150419</v>
      </c>
      <c r="L416" s="217">
        <v>103404</v>
      </c>
      <c r="M416" s="217">
        <v>180957</v>
      </c>
      <c r="N416" s="217">
        <v>125393</v>
      </c>
      <c r="O416" s="217">
        <v>219437</v>
      </c>
      <c r="P416" s="217">
        <v>149173</v>
      </c>
      <c r="Q416" s="217">
        <v>261052</v>
      </c>
      <c r="R416" s="217">
        <v>164532</v>
      </c>
      <c r="S416" s="217">
        <v>287931</v>
      </c>
      <c r="T416" s="217">
        <v>178975</v>
      </c>
      <c r="U416" s="217">
        <v>313206</v>
      </c>
    </row>
    <row r="417" spans="1:21" ht="21.9" customHeight="1" x14ac:dyDescent="0.35">
      <c r="A417" s="220">
        <v>4</v>
      </c>
      <c r="B417" s="214" t="s">
        <v>165</v>
      </c>
      <c r="C417" s="221" t="s">
        <v>181</v>
      </c>
      <c r="D417" s="221" t="s">
        <v>622</v>
      </c>
      <c r="E417" s="215" t="s">
        <v>185</v>
      </c>
      <c r="F417" s="215">
        <v>4</v>
      </c>
      <c r="G417" s="216" t="s">
        <v>4</v>
      </c>
      <c r="H417" s="217">
        <v>63559</v>
      </c>
      <c r="I417" s="217">
        <v>101695</v>
      </c>
      <c r="J417" s="217">
        <v>88983</v>
      </c>
      <c r="K417" s="217">
        <v>142373</v>
      </c>
      <c r="L417" s="217">
        <v>114407</v>
      </c>
      <c r="M417" s="217">
        <v>183051</v>
      </c>
      <c r="N417" s="217">
        <v>152543</v>
      </c>
      <c r="O417" s="217">
        <v>244068</v>
      </c>
      <c r="P417" s="217">
        <v>190678</v>
      </c>
      <c r="Q417" s="217">
        <v>305085</v>
      </c>
      <c r="R417" s="217">
        <v>216102</v>
      </c>
      <c r="S417" s="217">
        <v>345763</v>
      </c>
      <c r="T417" s="217">
        <v>241526</v>
      </c>
      <c r="U417" s="217">
        <v>386441</v>
      </c>
    </row>
    <row r="418" spans="1:21" ht="22.5" customHeight="1" x14ac:dyDescent="0.35">
      <c r="A418" s="220">
        <v>4</v>
      </c>
      <c r="B418" s="214" t="s">
        <v>165</v>
      </c>
      <c r="C418" s="221" t="s">
        <v>181</v>
      </c>
      <c r="D418" s="221" t="s">
        <v>622</v>
      </c>
      <c r="E418" s="215" t="s">
        <v>187</v>
      </c>
      <c r="F418" s="215">
        <v>1</v>
      </c>
      <c r="G418" s="216" t="s">
        <v>63</v>
      </c>
      <c r="H418" s="217">
        <v>69002</v>
      </c>
      <c r="I418" s="217">
        <v>120753</v>
      </c>
      <c r="J418" s="217">
        <v>90865</v>
      </c>
      <c r="K418" s="217">
        <v>159013</v>
      </c>
      <c r="L418" s="217">
        <v>109043</v>
      </c>
      <c r="M418" s="217">
        <v>190825</v>
      </c>
      <c r="N418" s="217">
        <v>131568</v>
      </c>
      <c r="O418" s="217">
        <v>230243</v>
      </c>
      <c r="P418" s="217">
        <v>155074</v>
      </c>
      <c r="Q418" s="217">
        <v>271379</v>
      </c>
      <c r="R418" s="217">
        <v>169543</v>
      </c>
      <c r="S418" s="217">
        <v>296700</v>
      </c>
      <c r="T418" s="217">
        <v>182483</v>
      </c>
      <c r="U418" s="217">
        <v>319346</v>
      </c>
    </row>
    <row r="419" spans="1:21" ht="21.9" customHeight="1" x14ac:dyDescent="0.35">
      <c r="A419" s="220">
        <v>4</v>
      </c>
      <c r="B419" s="214" t="s">
        <v>165</v>
      </c>
      <c r="C419" s="221" t="s">
        <v>181</v>
      </c>
      <c r="D419" s="221" t="s">
        <v>622</v>
      </c>
      <c r="E419" s="215" t="s">
        <v>187</v>
      </c>
      <c r="F419" s="215">
        <v>2</v>
      </c>
      <c r="G419" s="216" t="s">
        <v>6</v>
      </c>
      <c r="H419" s="217">
        <v>54118</v>
      </c>
      <c r="I419" s="217">
        <v>94706</v>
      </c>
      <c r="J419" s="217">
        <v>74733</v>
      </c>
      <c r="K419" s="217">
        <v>130782</v>
      </c>
      <c r="L419" s="217">
        <v>94754</v>
      </c>
      <c r="M419" s="217">
        <v>165819</v>
      </c>
      <c r="N419" s="217">
        <v>123684</v>
      </c>
      <c r="O419" s="217">
        <v>216447</v>
      </c>
      <c r="P419" s="217">
        <v>154175</v>
      </c>
      <c r="Q419" s="217">
        <v>269807</v>
      </c>
      <c r="R419" s="217">
        <v>173533</v>
      </c>
      <c r="S419" s="217">
        <v>303683</v>
      </c>
      <c r="T419" s="217">
        <v>192613</v>
      </c>
      <c r="U419" s="217">
        <v>337074</v>
      </c>
    </row>
    <row r="420" spans="1:21" ht="21.9" customHeight="1" x14ac:dyDescent="0.35">
      <c r="A420" s="220">
        <v>4</v>
      </c>
      <c r="B420" s="214" t="s">
        <v>165</v>
      </c>
      <c r="C420" s="221" t="s">
        <v>181</v>
      </c>
      <c r="D420" s="221" t="s">
        <v>622</v>
      </c>
      <c r="E420" s="215" t="s">
        <v>187</v>
      </c>
      <c r="F420" s="215">
        <v>3</v>
      </c>
      <c r="G420" s="216" t="s">
        <v>5</v>
      </c>
      <c r="H420" s="217">
        <v>65121</v>
      </c>
      <c r="I420" s="217">
        <v>113962</v>
      </c>
      <c r="J420" s="217">
        <v>85954</v>
      </c>
      <c r="K420" s="217">
        <v>150419</v>
      </c>
      <c r="L420" s="217">
        <v>103404</v>
      </c>
      <c r="M420" s="217">
        <v>180957</v>
      </c>
      <c r="N420" s="217">
        <v>125393</v>
      </c>
      <c r="O420" s="217">
        <v>219437</v>
      </c>
      <c r="P420" s="217">
        <v>149173</v>
      </c>
      <c r="Q420" s="217">
        <v>261052</v>
      </c>
      <c r="R420" s="217">
        <v>164532</v>
      </c>
      <c r="S420" s="217">
        <v>287931</v>
      </c>
      <c r="T420" s="217">
        <v>178975</v>
      </c>
      <c r="U420" s="217">
        <v>313206</v>
      </c>
    </row>
    <row r="421" spans="1:21" ht="21.9" customHeight="1" x14ac:dyDescent="0.35">
      <c r="A421" s="220">
        <v>4</v>
      </c>
      <c r="B421" s="214" t="s">
        <v>165</v>
      </c>
      <c r="C421" s="221" t="s">
        <v>181</v>
      </c>
      <c r="D421" s="221" t="s">
        <v>622</v>
      </c>
      <c r="E421" s="215" t="s">
        <v>187</v>
      </c>
      <c r="F421" s="215">
        <v>4</v>
      </c>
      <c r="G421" s="216" t="s">
        <v>4</v>
      </c>
      <c r="H421" s="217">
        <v>63559</v>
      </c>
      <c r="I421" s="217">
        <v>101695</v>
      </c>
      <c r="J421" s="217">
        <v>88983</v>
      </c>
      <c r="K421" s="217">
        <v>142373</v>
      </c>
      <c r="L421" s="217">
        <v>114407</v>
      </c>
      <c r="M421" s="217">
        <v>183051</v>
      </c>
      <c r="N421" s="217">
        <v>152543</v>
      </c>
      <c r="O421" s="217">
        <v>244068</v>
      </c>
      <c r="P421" s="217">
        <v>190678</v>
      </c>
      <c r="Q421" s="217">
        <v>305085</v>
      </c>
      <c r="R421" s="217">
        <v>216102</v>
      </c>
      <c r="S421" s="217">
        <v>345763</v>
      </c>
      <c r="T421" s="217">
        <v>241526</v>
      </c>
      <c r="U421" s="217">
        <v>386441</v>
      </c>
    </row>
    <row r="422" spans="1:21" ht="22.5" customHeight="1" x14ac:dyDescent="0.35">
      <c r="A422" s="220">
        <v>4</v>
      </c>
      <c r="B422" s="214" t="s">
        <v>165</v>
      </c>
      <c r="C422" s="221" t="s">
        <v>181</v>
      </c>
      <c r="D422" s="221" t="s">
        <v>622</v>
      </c>
      <c r="E422" s="215" t="s">
        <v>188</v>
      </c>
      <c r="F422" s="215">
        <v>1</v>
      </c>
      <c r="G422" s="216" t="s">
        <v>63</v>
      </c>
      <c r="H422" s="217">
        <v>73419</v>
      </c>
      <c r="I422" s="217">
        <v>128484</v>
      </c>
      <c r="J422" s="217">
        <v>96571</v>
      </c>
      <c r="K422" s="217">
        <v>168999</v>
      </c>
      <c r="L422" s="217">
        <v>115724</v>
      </c>
      <c r="M422" s="217">
        <v>202517</v>
      </c>
      <c r="N422" s="217">
        <v>139340</v>
      </c>
      <c r="O422" s="217">
        <v>243845</v>
      </c>
      <c r="P422" s="217">
        <v>164170</v>
      </c>
      <c r="Q422" s="217">
        <v>287297</v>
      </c>
      <c r="R422" s="217">
        <v>179473</v>
      </c>
      <c r="S422" s="217">
        <v>314077</v>
      </c>
      <c r="T422" s="217">
        <v>193151</v>
      </c>
      <c r="U422" s="217">
        <v>338014</v>
      </c>
    </row>
    <row r="423" spans="1:21" ht="21.9" customHeight="1" x14ac:dyDescent="0.35">
      <c r="A423" s="220">
        <v>4</v>
      </c>
      <c r="B423" s="214" t="s">
        <v>165</v>
      </c>
      <c r="C423" s="221" t="s">
        <v>181</v>
      </c>
      <c r="D423" s="221" t="s">
        <v>622</v>
      </c>
      <c r="E423" s="215" t="s">
        <v>188</v>
      </c>
      <c r="F423" s="215">
        <v>2</v>
      </c>
      <c r="G423" s="216" t="s">
        <v>6</v>
      </c>
      <c r="H423" s="217">
        <v>57964</v>
      </c>
      <c r="I423" s="217">
        <v>101436</v>
      </c>
      <c r="J423" s="217">
        <v>80093</v>
      </c>
      <c r="K423" s="217">
        <v>140163</v>
      </c>
      <c r="L423" s="217">
        <v>101616</v>
      </c>
      <c r="M423" s="217">
        <v>177827</v>
      </c>
      <c r="N423" s="217">
        <v>132773</v>
      </c>
      <c r="O423" s="217">
        <v>232352</v>
      </c>
      <c r="P423" s="217">
        <v>165526</v>
      </c>
      <c r="Q423" s="217">
        <v>289671</v>
      </c>
      <c r="R423" s="217">
        <v>186370</v>
      </c>
      <c r="S423" s="217">
        <v>326148</v>
      </c>
      <c r="T423" s="217">
        <v>206931</v>
      </c>
      <c r="U423" s="217">
        <v>362128</v>
      </c>
    </row>
    <row r="424" spans="1:21" ht="21.9" customHeight="1" x14ac:dyDescent="0.35">
      <c r="A424" s="220">
        <v>4</v>
      </c>
      <c r="B424" s="214" t="s">
        <v>165</v>
      </c>
      <c r="C424" s="221" t="s">
        <v>181</v>
      </c>
      <c r="D424" s="221" t="s">
        <v>622</v>
      </c>
      <c r="E424" s="215" t="s">
        <v>188</v>
      </c>
      <c r="F424" s="215">
        <v>3</v>
      </c>
      <c r="G424" s="216" t="s">
        <v>5</v>
      </c>
      <c r="H424" s="217">
        <v>69450</v>
      </c>
      <c r="I424" s="217">
        <v>121538</v>
      </c>
      <c r="J424" s="217">
        <v>91548</v>
      </c>
      <c r="K424" s="217">
        <v>160210</v>
      </c>
      <c r="L424" s="217">
        <v>109957</v>
      </c>
      <c r="M424" s="217">
        <v>192424</v>
      </c>
      <c r="N424" s="217">
        <v>133025</v>
      </c>
      <c r="O424" s="217">
        <v>232793</v>
      </c>
      <c r="P424" s="217">
        <v>158134</v>
      </c>
      <c r="Q424" s="217">
        <v>276735</v>
      </c>
      <c r="R424" s="217">
        <v>174348</v>
      </c>
      <c r="S424" s="217">
        <v>305109</v>
      </c>
      <c r="T424" s="217">
        <v>189563</v>
      </c>
      <c r="U424" s="217">
        <v>331736</v>
      </c>
    </row>
    <row r="425" spans="1:21" ht="21.9" customHeight="1" x14ac:dyDescent="0.35">
      <c r="A425" s="220">
        <v>4</v>
      </c>
      <c r="B425" s="214" t="s">
        <v>165</v>
      </c>
      <c r="C425" s="221" t="s">
        <v>181</v>
      </c>
      <c r="D425" s="221" t="s">
        <v>622</v>
      </c>
      <c r="E425" s="215" t="s">
        <v>188</v>
      </c>
      <c r="F425" s="215">
        <v>4</v>
      </c>
      <c r="G425" s="216" t="s">
        <v>4</v>
      </c>
      <c r="H425" s="217">
        <v>67468</v>
      </c>
      <c r="I425" s="217">
        <v>107949</v>
      </c>
      <c r="J425" s="217">
        <v>94455</v>
      </c>
      <c r="K425" s="217">
        <v>151128</v>
      </c>
      <c r="L425" s="217">
        <v>121442</v>
      </c>
      <c r="M425" s="217">
        <v>194307</v>
      </c>
      <c r="N425" s="217">
        <v>161923</v>
      </c>
      <c r="O425" s="217">
        <v>259077</v>
      </c>
      <c r="P425" s="217">
        <v>202404</v>
      </c>
      <c r="Q425" s="217">
        <v>323846</v>
      </c>
      <c r="R425" s="217">
        <v>229391</v>
      </c>
      <c r="S425" s="217">
        <v>367025</v>
      </c>
      <c r="T425" s="217">
        <v>256378</v>
      </c>
      <c r="U425" s="217">
        <v>410205</v>
      </c>
    </row>
    <row r="426" spans="1:21" ht="22.5" customHeight="1" x14ac:dyDescent="0.35">
      <c r="A426" s="220">
        <v>4</v>
      </c>
      <c r="B426" s="214" t="s">
        <v>165</v>
      </c>
      <c r="C426" s="221" t="s">
        <v>181</v>
      </c>
      <c r="D426" s="221" t="s">
        <v>622</v>
      </c>
      <c r="E426" s="215" t="s">
        <v>189</v>
      </c>
      <c r="F426" s="215">
        <v>1</v>
      </c>
      <c r="G426" s="216" t="s">
        <v>63</v>
      </c>
      <c r="H426" s="217">
        <v>69461</v>
      </c>
      <c r="I426" s="217">
        <v>121557</v>
      </c>
      <c r="J426" s="217">
        <v>91451</v>
      </c>
      <c r="K426" s="217">
        <v>160040</v>
      </c>
      <c r="L426" s="217">
        <v>109720</v>
      </c>
      <c r="M426" s="217">
        <v>192011</v>
      </c>
      <c r="N426" s="217">
        <v>132338</v>
      </c>
      <c r="O426" s="217">
        <v>231592</v>
      </c>
      <c r="P426" s="217">
        <v>155972</v>
      </c>
      <c r="Q426" s="217">
        <v>272951</v>
      </c>
      <c r="R426" s="217">
        <v>170522</v>
      </c>
      <c r="S426" s="217">
        <v>298414</v>
      </c>
      <c r="T426" s="217">
        <v>183534</v>
      </c>
      <c r="U426" s="217">
        <v>321185</v>
      </c>
    </row>
    <row r="427" spans="1:21" ht="21.9" customHeight="1" x14ac:dyDescent="0.35">
      <c r="A427" s="220">
        <v>4</v>
      </c>
      <c r="B427" s="214" t="s">
        <v>165</v>
      </c>
      <c r="C427" s="221" t="s">
        <v>181</v>
      </c>
      <c r="D427" s="221" t="s">
        <v>622</v>
      </c>
      <c r="E427" s="215" t="s">
        <v>189</v>
      </c>
      <c r="F427" s="215">
        <v>2</v>
      </c>
      <c r="G427" s="216" t="s">
        <v>6</v>
      </c>
      <c r="H427" s="217">
        <v>54540</v>
      </c>
      <c r="I427" s="217">
        <v>95444</v>
      </c>
      <c r="J427" s="217">
        <v>75323</v>
      </c>
      <c r="K427" s="217">
        <v>131815</v>
      </c>
      <c r="L427" s="217">
        <v>95513</v>
      </c>
      <c r="M427" s="217">
        <v>167147</v>
      </c>
      <c r="N427" s="217">
        <v>124696</v>
      </c>
      <c r="O427" s="217">
        <v>218218</v>
      </c>
      <c r="P427" s="217">
        <v>155440</v>
      </c>
      <c r="Q427" s="217">
        <v>272020</v>
      </c>
      <c r="R427" s="217">
        <v>174967</v>
      </c>
      <c r="S427" s="217">
        <v>306191</v>
      </c>
      <c r="T427" s="217">
        <v>194215</v>
      </c>
      <c r="U427" s="217">
        <v>339877</v>
      </c>
    </row>
    <row r="428" spans="1:21" ht="21.9" customHeight="1" x14ac:dyDescent="0.35">
      <c r="A428" s="220">
        <v>4</v>
      </c>
      <c r="B428" s="214" t="s">
        <v>165</v>
      </c>
      <c r="C428" s="221" t="s">
        <v>181</v>
      </c>
      <c r="D428" s="221" t="s">
        <v>622</v>
      </c>
      <c r="E428" s="215" t="s">
        <v>189</v>
      </c>
      <c r="F428" s="215">
        <v>3</v>
      </c>
      <c r="G428" s="216" t="s">
        <v>5</v>
      </c>
      <c r="H428" s="217">
        <v>65580</v>
      </c>
      <c r="I428" s="217">
        <v>114766</v>
      </c>
      <c r="J428" s="217">
        <v>86541</v>
      </c>
      <c r="K428" s="217">
        <v>151446</v>
      </c>
      <c r="L428" s="217">
        <v>104082</v>
      </c>
      <c r="M428" s="217">
        <v>182143</v>
      </c>
      <c r="N428" s="217">
        <v>126163</v>
      </c>
      <c r="O428" s="217">
        <v>220786</v>
      </c>
      <c r="P428" s="217">
        <v>150071</v>
      </c>
      <c r="Q428" s="217">
        <v>262624</v>
      </c>
      <c r="R428" s="217">
        <v>165511</v>
      </c>
      <c r="S428" s="217">
        <v>289645</v>
      </c>
      <c r="T428" s="217">
        <v>180026</v>
      </c>
      <c r="U428" s="217">
        <v>315045</v>
      </c>
    </row>
    <row r="429" spans="1:21" ht="21.9" customHeight="1" x14ac:dyDescent="0.35">
      <c r="A429" s="220">
        <v>4</v>
      </c>
      <c r="B429" s="214" t="s">
        <v>165</v>
      </c>
      <c r="C429" s="221" t="s">
        <v>181</v>
      </c>
      <c r="D429" s="221" t="s">
        <v>622</v>
      </c>
      <c r="E429" s="215" t="s">
        <v>189</v>
      </c>
      <c r="F429" s="215">
        <v>4</v>
      </c>
      <c r="G429" s="216" t="s">
        <v>4</v>
      </c>
      <c r="H429" s="217">
        <v>63957</v>
      </c>
      <c r="I429" s="217">
        <v>102331</v>
      </c>
      <c r="J429" s="217">
        <v>89539</v>
      </c>
      <c r="K429" s="217">
        <v>143263</v>
      </c>
      <c r="L429" s="217">
        <v>115122</v>
      </c>
      <c r="M429" s="217">
        <v>184195</v>
      </c>
      <c r="N429" s="217">
        <v>153496</v>
      </c>
      <c r="O429" s="217">
        <v>245593</v>
      </c>
      <c r="P429" s="217">
        <v>191870</v>
      </c>
      <c r="Q429" s="217">
        <v>306992</v>
      </c>
      <c r="R429" s="217">
        <v>217452</v>
      </c>
      <c r="S429" s="217">
        <v>347924</v>
      </c>
      <c r="T429" s="217">
        <v>243035</v>
      </c>
      <c r="U429" s="217">
        <v>388856</v>
      </c>
    </row>
    <row r="430" spans="1:21" ht="22.5" customHeight="1" x14ac:dyDescent="0.35">
      <c r="A430" s="220">
        <v>4</v>
      </c>
      <c r="B430" s="214" t="s">
        <v>165</v>
      </c>
      <c r="C430" s="221" t="s">
        <v>181</v>
      </c>
      <c r="D430" s="221" t="s">
        <v>622</v>
      </c>
      <c r="E430" s="215" t="s">
        <v>190</v>
      </c>
      <c r="F430" s="215">
        <v>1</v>
      </c>
      <c r="G430" s="216" t="s">
        <v>63</v>
      </c>
      <c r="H430" s="217">
        <v>64847</v>
      </c>
      <c r="I430" s="217">
        <v>113481</v>
      </c>
      <c r="J430" s="217">
        <v>85402</v>
      </c>
      <c r="K430" s="217">
        <v>149453</v>
      </c>
      <c r="L430" s="217">
        <v>102501</v>
      </c>
      <c r="M430" s="217">
        <v>179377</v>
      </c>
      <c r="N430" s="217">
        <v>123698</v>
      </c>
      <c r="O430" s="217">
        <v>216472</v>
      </c>
      <c r="P430" s="217">
        <v>145804</v>
      </c>
      <c r="Q430" s="217">
        <v>255157</v>
      </c>
      <c r="R430" s="217">
        <v>159409</v>
      </c>
      <c r="S430" s="217">
        <v>278966</v>
      </c>
      <c r="T430" s="217">
        <v>171577</v>
      </c>
      <c r="U430" s="217">
        <v>300260</v>
      </c>
    </row>
    <row r="431" spans="1:21" ht="21.9" customHeight="1" x14ac:dyDescent="0.35">
      <c r="A431" s="220">
        <v>4</v>
      </c>
      <c r="B431" s="214" t="s">
        <v>165</v>
      </c>
      <c r="C431" s="221" t="s">
        <v>181</v>
      </c>
      <c r="D431" s="221" t="s">
        <v>622</v>
      </c>
      <c r="E431" s="215" t="s">
        <v>190</v>
      </c>
      <c r="F431" s="215">
        <v>2</v>
      </c>
      <c r="G431" s="216" t="s">
        <v>6</v>
      </c>
      <c r="H431" s="217">
        <v>50827</v>
      </c>
      <c r="I431" s="217">
        <v>88948</v>
      </c>
      <c r="J431" s="217">
        <v>70185</v>
      </c>
      <c r="K431" s="217">
        <v>122823</v>
      </c>
      <c r="L431" s="217">
        <v>88982</v>
      </c>
      <c r="M431" s="217">
        <v>155719</v>
      </c>
      <c r="N431" s="217">
        <v>116139</v>
      </c>
      <c r="O431" s="217">
        <v>203244</v>
      </c>
      <c r="P431" s="217">
        <v>144769</v>
      </c>
      <c r="Q431" s="217">
        <v>253345</v>
      </c>
      <c r="R431" s="217">
        <v>162940</v>
      </c>
      <c r="S431" s="217">
        <v>285146</v>
      </c>
      <c r="T431" s="217">
        <v>180850</v>
      </c>
      <c r="U431" s="217">
        <v>316488</v>
      </c>
    </row>
    <row r="432" spans="1:21" ht="21.9" customHeight="1" x14ac:dyDescent="0.35">
      <c r="A432" s="220">
        <v>4</v>
      </c>
      <c r="B432" s="214" t="s">
        <v>165</v>
      </c>
      <c r="C432" s="221" t="s">
        <v>181</v>
      </c>
      <c r="D432" s="221" t="s">
        <v>622</v>
      </c>
      <c r="E432" s="215" t="s">
        <v>190</v>
      </c>
      <c r="F432" s="215">
        <v>3</v>
      </c>
      <c r="G432" s="216" t="s">
        <v>5</v>
      </c>
      <c r="H432" s="217">
        <v>61186</v>
      </c>
      <c r="I432" s="217">
        <v>107076</v>
      </c>
      <c r="J432" s="217">
        <v>80770</v>
      </c>
      <c r="K432" s="217">
        <v>141347</v>
      </c>
      <c r="L432" s="217">
        <v>97183</v>
      </c>
      <c r="M432" s="217">
        <v>170070</v>
      </c>
      <c r="N432" s="217">
        <v>117874</v>
      </c>
      <c r="O432" s="217">
        <v>206279</v>
      </c>
      <c r="P432" s="217">
        <v>140238</v>
      </c>
      <c r="Q432" s="217">
        <v>245416</v>
      </c>
      <c r="R432" s="217">
        <v>154683</v>
      </c>
      <c r="S432" s="217">
        <v>270695</v>
      </c>
      <c r="T432" s="217">
        <v>168269</v>
      </c>
      <c r="U432" s="217">
        <v>294470</v>
      </c>
    </row>
    <row r="433" spans="1:21" ht="21.9" customHeight="1" x14ac:dyDescent="0.35">
      <c r="A433" s="220">
        <v>4</v>
      </c>
      <c r="B433" s="214" t="s">
        <v>165</v>
      </c>
      <c r="C433" s="221" t="s">
        <v>181</v>
      </c>
      <c r="D433" s="221" t="s">
        <v>622</v>
      </c>
      <c r="E433" s="215" t="s">
        <v>190</v>
      </c>
      <c r="F433" s="215">
        <v>4</v>
      </c>
      <c r="G433" s="216" t="s">
        <v>4</v>
      </c>
      <c r="H433" s="217">
        <v>59745</v>
      </c>
      <c r="I433" s="217">
        <v>95592</v>
      </c>
      <c r="J433" s="217">
        <v>83643</v>
      </c>
      <c r="K433" s="217">
        <v>133829</v>
      </c>
      <c r="L433" s="217">
        <v>107541</v>
      </c>
      <c r="M433" s="217">
        <v>172066</v>
      </c>
      <c r="N433" s="217">
        <v>143388</v>
      </c>
      <c r="O433" s="217">
        <v>229421</v>
      </c>
      <c r="P433" s="217">
        <v>179235</v>
      </c>
      <c r="Q433" s="217">
        <v>286776</v>
      </c>
      <c r="R433" s="217">
        <v>203133</v>
      </c>
      <c r="S433" s="217">
        <v>325013</v>
      </c>
      <c r="T433" s="217">
        <v>227031</v>
      </c>
      <c r="U433" s="217">
        <v>363250</v>
      </c>
    </row>
    <row r="434" spans="1:21" ht="22.5" customHeight="1" x14ac:dyDescent="0.35">
      <c r="A434" s="220">
        <v>4</v>
      </c>
      <c r="B434" s="214" t="s">
        <v>165</v>
      </c>
      <c r="C434" s="221" t="s">
        <v>191</v>
      </c>
      <c r="D434" s="221" t="s">
        <v>623</v>
      </c>
      <c r="E434" s="215" t="s">
        <v>192</v>
      </c>
      <c r="F434" s="215">
        <v>1</v>
      </c>
      <c r="G434" s="216" t="s">
        <v>63</v>
      </c>
      <c r="H434" s="217">
        <v>82671</v>
      </c>
      <c r="I434" s="217">
        <v>144674</v>
      </c>
      <c r="J434" s="217">
        <v>108851</v>
      </c>
      <c r="K434" s="217">
        <v>190490</v>
      </c>
      <c r="L434" s="217">
        <v>130608</v>
      </c>
      <c r="M434" s="217">
        <v>228565</v>
      </c>
      <c r="N434" s="217">
        <v>157553</v>
      </c>
      <c r="O434" s="217">
        <v>275719</v>
      </c>
      <c r="P434" s="217">
        <v>185695</v>
      </c>
      <c r="Q434" s="217">
        <v>324966</v>
      </c>
      <c r="R434" s="217">
        <v>203019</v>
      </c>
      <c r="S434" s="217">
        <v>355283</v>
      </c>
      <c r="T434" s="217">
        <v>218512</v>
      </c>
      <c r="U434" s="217">
        <v>382396</v>
      </c>
    </row>
    <row r="435" spans="1:21" ht="21.9" customHeight="1" x14ac:dyDescent="0.35">
      <c r="A435" s="220">
        <v>4</v>
      </c>
      <c r="B435" s="214" t="s">
        <v>165</v>
      </c>
      <c r="C435" s="221" t="s">
        <v>191</v>
      </c>
      <c r="D435" s="221" t="s">
        <v>623</v>
      </c>
      <c r="E435" s="215" t="s">
        <v>192</v>
      </c>
      <c r="F435" s="215">
        <v>2</v>
      </c>
      <c r="G435" s="216" t="s">
        <v>6</v>
      </c>
      <c r="H435" s="217">
        <v>64884</v>
      </c>
      <c r="I435" s="217">
        <v>113547</v>
      </c>
      <c r="J435" s="217">
        <v>89606</v>
      </c>
      <c r="K435" s="217">
        <v>156810</v>
      </c>
      <c r="L435" s="217">
        <v>113619</v>
      </c>
      <c r="M435" s="217">
        <v>198834</v>
      </c>
      <c r="N435" s="217">
        <v>148325</v>
      </c>
      <c r="O435" s="217">
        <v>259569</v>
      </c>
      <c r="P435" s="217">
        <v>184893</v>
      </c>
      <c r="Q435" s="217">
        <v>323564</v>
      </c>
      <c r="R435" s="217">
        <v>208115</v>
      </c>
      <c r="S435" s="217">
        <v>364202</v>
      </c>
      <c r="T435" s="217">
        <v>231006</v>
      </c>
      <c r="U435" s="217">
        <v>404261</v>
      </c>
    </row>
    <row r="436" spans="1:21" ht="21.9" customHeight="1" x14ac:dyDescent="0.35">
      <c r="A436" s="220">
        <v>4</v>
      </c>
      <c r="B436" s="214" t="s">
        <v>165</v>
      </c>
      <c r="C436" s="221" t="s">
        <v>191</v>
      </c>
      <c r="D436" s="221" t="s">
        <v>623</v>
      </c>
      <c r="E436" s="215" t="s">
        <v>192</v>
      </c>
      <c r="F436" s="215">
        <v>3</v>
      </c>
      <c r="G436" s="216" t="s">
        <v>5</v>
      </c>
      <c r="H436" s="217">
        <v>78041</v>
      </c>
      <c r="I436" s="217">
        <v>136571</v>
      </c>
      <c r="J436" s="217">
        <v>102992</v>
      </c>
      <c r="K436" s="217">
        <v>180236</v>
      </c>
      <c r="L436" s="217">
        <v>123880</v>
      </c>
      <c r="M436" s="217">
        <v>216791</v>
      </c>
      <c r="N436" s="217">
        <v>150185</v>
      </c>
      <c r="O436" s="217">
        <v>262824</v>
      </c>
      <c r="P436" s="217">
        <v>178653</v>
      </c>
      <c r="Q436" s="217">
        <v>312644</v>
      </c>
      <c r="R436" s="217">
        <v>197040</v>
      </c>
      <c r="S436" s="217">
        <v>344820</v>
      </c>
      <c r="T436" s="217">
        <v>214326</v>
      </c>
      <c r="U436" s="217">
        <v>375071</v>
      </c>
    </row>
    <row r="437" spans="1:21" ht="21.9" customHeight="1" x14ac:dyDescent="0.35">
      <c r="A437" s="220">
        <v>4</v>
      </c>
      <c r="B437" s="214" t="s">
        <v>165</v>
      </c>
      <c r="C437" s="221" t="s">
        <v>191</v>
      </c>
      <c r="D437" s="221" t="s">
        <v>623</v>
      </c>
      <c r="E437" s="215" t="s">
        <v>192</v>
      </c>
      <c r="F437" s="215">
        <v>4</v>
      </c>
      <c r="G437" s="216" t="s">
        <v>4</v>
      </c>
      <c r="H437" s="217">
        <v>76131</v>
      </c>
      <c r="I437" s="217">
        <v>121810</v>
      </c>
      <c r="J437" s="217">
        <v>106584</v>
      </c>
      <c r="K437" s="217">
        <v>170534</v>
      </c>
      <c r="L437" s="217">
        <v>137036</v>
      </c>
      <c r="M437" s="217">
        <v>219258</v>
      </c>
      <c r="N437" s="217">
        <v>182715</v>
      </c>
      <c r="O437" s="217">
        <v>292344</v>
      </c>
      <c r="P437" s="217">
        <v>228394</v>
      </c>
      <c r="Q437" s="217">
        <v>365430</v>
      </c>
      <c r="R437" s="217">
        <v>258846</v>
      </c>
      <c r="S437" s="217">
        <v>414154</v>
      </c>
      <c r="T437" s="217">
        <v>289299</v>
      </c>
      <c r="U437" s="217">
        <v>462878</v>
      </c>
    </row>
    <row r="438" spans="1:21" ht="22.5" customHeight="1" x14ac:dyDescent="0.35">
      <c r="A438" s="220">
        <v>4</v>
      </c>
      <c r="B438" s="214" t="s">
        <v>165</v>
      </c>
      <c r="C438" s="221" t="s">
        <v>191</v>
      </c>
      <c r="D438" s="221" t="s">
        <v>623</v>
      </c>
      <c r="E438" s="215" t="s">
        <v>193</v>
      </c>
      <c r="F438" s="215">
        <v>1</v>
      </c>
      <c r="G438" s="216" t="s">
        <v>63</v>
      </c>
      <c r="H438" s="217">
        <v>79237</v>
      </c>
      <c r="I438" s="217">
        <v>138665</v>
      </c>
      <c r="J438" s="217">
        <v>104219</v>
      </c>
      <c r="K438" s="217">
        <v>182383</v>
      </c>
      <c r="L438" s="217">
        <v>124883</v>
      </c>
      <c r="M438" s="217">
        <v>218545</v>
      </c>
      <c r="N438" s="217">
        <v>150357</v>
      </c>
      <c r="O438" s="217">
        <v>263126</v>
      </c>
      <c r="P438" s="217">
        <v>177148</v>
      </c>
      <c r="Q438" s="217">
        <v>310009</v>
      </c>
      <c r="R438" s="217">
        <v>193660</v>
      </c>
      <c r="S438" s="217">
        <v>338906</v>
      </c>
      <c r="T438" s="217">
        <v>208419</v>
      </c>
      <c r="U438" s="217">
        <v>364733</v>
      </c>
    </row>
    <row r="439" spans="1:21" ht="21.9" customHeight="1" x14ac:dyDescent="0.35">
      <c r="A439" s="220">
        <v>4</v>
      </c>
      <c r="B439" s="214" t="s">
        <v>165</v>
      </c>
      <c r="C439" s="221" t="s">
        <v>191</v>
      </c>
      <c r="D439" s="221" t="s">
        <v>623</v>
      </c>
      <c r="E439" s="215" t="s">
        <v>193</v>
      </c>
      <c r="F439" s="215">
        <v>2</v>
      </c>
      <c r="G439" s="216" t="s">
        <v>6</v>
      </c>
      <c r="H439" s="217">
        <v>62570</v>
      </c>
      <c r="I439" s="217">
        <v>109498</v>
      </c>
      <c r="J439" s="217">
        <v>86460</v>
      </c>
      <c r="K439" s="217">
        <v>151306</v>
      </c>
      <c r="L439" s="217">
        <v>109696</v>
      </c>
      <c r="M439" s="217">
        <v>191968</v>
      </c>
      <c r="N439" s="217">
        <v>143336</v>
      </c>
      <c r="O439" s="217">
        <v>250837</v>
      </c>
      <c r="P439" s="217">
        <v>178696</v>
      </c>
      <c r="Q439" s="217">
        <v>312717</v>
      </c>
      <c r="R439" s="217">
        <v>201200</v>
      </c>
      <c r="S439" s="217">
        <v>352100</v>
      </c>
      <c r="T439" s="217">
        <v>223399</v>
      </c>
      <c r="U439" s="217">
        <v>390948</v>
      </c>
    </row>
    <row r="440" spans="1:21" ht="21.9" customHeight="1" x14ac:dyDescent="0.35">
      <c r="A440" s="220">
        <v>4</v>
      </c>
      <c r="B440" s="214" t="s">
        <v>165</v>
      </c>
      <c r="C440" s="221" t="s">
        <v>191</v>
      </c>
      <c r="D440" s="221" t="s">
        <v>623</v>
      </c>
      <c r="E440" s="215" t="s">
        <v>193</v>
      </c>
      <c r="F440" s="215">
        <v>3</v>
      </c>
      <c r="G440" s="216" t="s">
        <v>5</v>
      </c>
      <c r="H440" s="217">
        <v>74959</v>
      </c>
      <c r="I440" s="217">
        <v>131179</v>
      </c>
      <c r="J440" s="217">
        <v>98806</v>
      </c>
      <c r="K440" s="217">
        <v>172910</v>
      </c>
      <c r="L440" s="217">
        <v>118667</v>
      </c>
      <c r="M440" s="217">
        <v>207667</v>
      </c>
      <c r="N440" s="217">
        <v>143551</v>
      </c>
      <c r="O440" s="217">
        <v>251214</v>
      </c>
      <c r="P440" s="217">
        <v>170643</v>
      </c>
      <c r="Q440" s="217">
        <v>298626</v>
      </c>
      <c r="R440" s="217">
        <v>188137</v>
      </c>
      <c r="S440" s="217">
        <v>329239</v>
      </c>
      <c r="T440" s="217">
        <v>204552</v>
      </c>
      <c r="U440" s="217">
        <v>357966</v>
      </c>
    </row>
    <row r="441" spans="1:21" ht="21.9" customHeight="1" x14ac:dyDescent="0.35">
      <c r="A441" s="220">
        <v>4</v>
      </c>
      <c r="B441" s="214" t="s">
        <v>165</v>
      </c>
      <c r="C441" s="221" t="s">
        <v>191</v>
      </c>
      <c r="D441" s="221" t="s">
        <v>623</v>
      </c>
      <c r="E441" s="215" t="s">
        <v>193</v>
      </c>
      <c r="F441" s="215">
        <v>4</v>
      </c>
      <c r="G441" s="216" t="s">
        <v>4</v>
      </c>
      <c r="H441" s="217">
        <v>72808</v>
      </c>
      <c r="I441" s="217">
        <v>116493</v>
      </c>
      <c r="J441" s="217">
        <v>101931</v>
      </c>
      <c r="K441" s="217">
        <v>163090</v>
      </c>
      <c r="L441" s="217">
        <v>131054</v>
      </c>
      <c r="M441" s="217">
        <v>209687</v>
      </c>
      <c r="N441" s="217">
        <v>174739</v>
      </c>
      <c r="O441" s="217">
        <v>279583</v>
      </c>
      <c r="P441" s="217">
        <v>218424</v>
      </c>
      <c r="Q441" s="217">
        <v>349479</v>
      </c>
      <c r="R441" s="217">
        <v>247547</v>
      </c>
      <c r="S441" s="217">
        <v>396076</v>
      </c>
      <c r="T441" s="217">
        <v>276671</v>
      </c>
      <c r="U441" s="217">
        <v>442673</v>
      </c>
    </row>
    <row r="442" spans="1:21" ht="22.5" customHeight="1" x14ac:dyDescent="0.35">
      <c r="A442" s="220">
        <v>4</v>
      </c>
      <c r="B442" s="214" t="s">
        <v>165</v>
      </c>
      <c r="C442" s="221" t="s">
        <v>191</v>
      </c>
      <c r="D442" s="221" t="s">
        <v>623</v>
      </c>
      <c r="E442" s="215" t="s">
        <v>194</v>
      </c>
      <c r="F442" s="215">
        <v>1</v>
      </c>
      <c r="G442" s="216" t="s">
        <v>63</v>
      </c>
      <c r="H442" s="217">
        <v>78319</v>
      </c>
      <c r="I442" s="217">
        <v>137057</v>
      </c>
      <c r="J442" s="217">
        <v>103045</v>
      </c>
      <c r="K442" s="217">
        <v>180329</v>
      </c>
      <c r="L442" s="217">
        <v>123528</v>
      </c>
      <c r="M442" s="217">
        <v>216174</v>
      </c>
      <c r="N442" s="217">
        <v>148816</v>
      </c>
      <c r="O442" s="217">
        <v>260428</v>
      </c>
      <c r="P442" s="217">
        <v>175352</v>
      </c>
      <c r="Q442" s="217">
        <v>306866</v>
      </c>
      <c r="R442" s="217">
        <v>191702</v>
      </c>
      <c r="S442" s="217">
        <v>335478</v>
      </c>
      <c r="T442" s="217">
        <v>206317</v>
      </c>
      <c r="U442" s="217">
        <v>361055</v>
      </c>
    </row>
    <row r="443" spans="1:21" ht="21.9" customHeight="1" x14ac:dyDescent="0.35">
      <c r="A443" s="220">
        <v>4</v>
      </c>
      <c r="B443" s="214" t="s">
        <v>165</v>
      </c>
      <c r="C443" s="221" t="s">
        <v>191</v>
      </c>
      <c r="D443" s="221" t="s">
        <v>623</v>
      </c>
      <c r="E443" s="215" t="s">
        <v>194</v>
      </c>
      <c r="F443" s="215">
        <v>2</v>
      </c>
      <c r="G443" s="216" t="s">
        <v>6</v>
      </c>
      <c r="H443" s="217">
        <v>61727</v>
      </c>
      <c r="I443" s="217">
        <v>108022</v>
      </c>
      <c r="J443" s="217">
        <v>85280</v>
      </c>
      <c r="K443" s="217">
        <v>149240</v>
      </c>
      <c r="L443" s="217">
        <v>108178</v>
      </c>
      <c r="M443" s="217">
        <v>189312</v>
      </c>
      <c r="N443" s="217">
        <v>141312</v>
      </c>
      <c r="O443" s="217">
        <v>247296</v>
      </c>
      <c r="P443" s="217">
        <v>176166</v>
      </c>
      <c r="Q443" s="217">
        <v>308291</v>
      </c>
      <c r="R443" s="217">
        <v>198334</v>
      </c>
      <c r="S443" s="217">
        <v>347084</v>
      </c>
      <c r="T443" s="217">
        <v>220195</v>
      </c>
      <c r="U443" s="217">
        <v>385341</v>
      </c>
    </row>
    <row r="444" spans="1:21" ht="21.9" customHeight="1" x14ac:dyDescent="0.35">
      <c r="A444" s="220">
        <v>4</v>
      </c>
      <c r="B444" s="214" t="s">
        <v>165</v>
      </c>
      <c r="C444" s="221" t="s">
        <v>191</v>
      </c>
      <c r="D444" s="221" t="s">
        <v>623</v>
      </c>
      <c r="E444" s="215" t="s">
        <v>194</v>
      </c>
      <c r="F444" s="215">
        <v>3</v>
      </c>
      <c r="G444" s="216" t="s">
        <v>5</v>
      </c>
      <c r="H444" s="217">
        <v>74041</v>
      </c>
      <c r="I444" s="217">
        <v>129571</v>
      </c>
      <c r="J444" s="217">
        <v>97632</v>
      </c>
      <c r="K444" s="217">
        <v>170856</v>
      </c>
      <c r="L444" s="217">
        <v>117312</v>
      </c>
      <c r="M444" s="217">
        <v>205297</v>
      </c>
      <c r="N444" s="217">
        <v>142009</v>
      </c>
      <c r="O444" s="217">
        <v>248516</v>
      </c>
      <c r="P444" s="217">
        <v>168847</v>
      </c>
      <c r="Q444" s="217">
        <v>295483</v>
      </c>
      <c r="R444" s="217">
        <v>186178</v>
      </c>
      <c r="S444" s="217">
        <v>325811</v>
      </c>
      <c r="T444" s="217">
        <v>202450</v>
      </c>
      <c r="U444" s="217">
        <v>354288</v>
      </c>
    </row>
    <row r="445" spans="1:21" ht="21.9" customHeight="1" x14ac:dyDescent="0.35">
      <c r="A445" s="220">
        <v>4</v>
      </c>
      <c r="B445" s="214" t="s">
        <v>165</v>
      </c>
      <c r="C445" s="221" t="s">
        <v>191</v>
      </c>
      <c r="D445" s="221" t="s">
        <v>623</v>
      </c>
      <c r="E445" s="215" t="s">
        <v>194</v>
      </c>
      <c r="F445" s="215">
        <v>4</v>
      </c>
      <c r="G445" s="216" t="s">
        <v>4</v>
      </c>
      <c r="H445" s="217">
        <v>72014</v>
      </c>
      <c r="I445" s="217">
        <v>115222</v>
      </c>
      <c r="J445" s="217">
        <v>100819</v>
      </c>
      <c r="K445" s="217">
        <v>161311</v>
      </c>
      <c r="L445" s="217">
        <v>129625</v>
      </c>
      <c r="M445" s="217">
        <v>207400</v>
      </c>
      <c r="N445" s="217">
        <v>172833</v>
      </c>
      <c r="O445" s="217">
        <v>276533</v>
      </c>
      <c r="P445" s="217">
        <v>216041</v>
      </c>
      <c r="Q445" s="217">
        <v>345666</v>
      </c>
      <c r="R445" s="217">
        <v>244847</v>
      </c>
      <c r="S445" s="217">
        <v>391755</v>
      </c>
      <c r="T445" s="217">
        <v>273653</v>
      </c>
      <c r="U445" s="217">
        <v>437844</v>
      </c>
    </row>
    <row r="446" spans="1:21" ht="22.5" customHeight="1" x14ac:dyDescent="0.35">
      <c r="A446" s="220">
        <v>4</v>
      </c>
      <c r="B446" s="214" t="s">
        <v>165</v>
      </c>
      <c r="C446" s="221" t="s">
        <v>191</v>
      </c>
      <c r="D446" s="221" t="s">
        <v>623</v>
      </c>
      <c r="E446" s="215" t="s">
        <v>195</v>
      </c>
      <c r="F446" s="215">
        <v>1</v>
      </c>
      <c r="G446" s="216" t="s">
        <v>63</v>
      </c>
      <c r="H446" s="217">
        <v>72698</v>
      </c>
      <c r="I446" s="217">
        <v>127222</v>
      </c>
      <c r="J446" s="217">
        <v>95741</v>
      </c>
      <c r="K446" s="217">
        <v>167546</v>
      </c>
      <c r="L446" s="217">
        <v>114908</v>
      </c>
      <c r="M446" s="217">
        <v>201088</v>
      </c>
      <c r="N446" s="217">
        <v>138666</v>
      </c>
      <c r="O446" s="217">
        <v>242666</v>
      </c>
      <c r="P446" s="217">
        <v>163446</v>
      </c>
      <c r="Q446" s="217">
        <v>286031</v>
      </c>
      <c r="R446" s="217">
        <v>178698</v>
      </c>
      <c r="S446" s="217">
        <v>312721</v>
      </c>
      <c r="T446" s="217">
        <v>192338</v>
      </c>
      <c r="U446" s="217">
        <v>336591</v>
      </c>
    </row>
    <row r="447" spans="1:21" ht="21.9" customHeight="1" x14ac:dyDescent="0.35">
      <c r="A447" s="220">
        <v>4</v>
      </c>
      <c r="B447" s="214" t="s">
        <v>165</v>
      </c>
      <c r="C447" s="221" t="s">
        <v>191</v>
      </c>
      <c r="D447" s="221" t="s">
        <v>623</v>
      </c>
      <c r="E447" s="215" t="s">
        <v>195</v>
      </c>
      <c r="F447" s="215">
        <v>2</v>
      </c>
      <c r="G447" s="216" t="s">
        <v>6</v>
      </c>
      <c r="H447" s="217">
        <v>56987</v>
      </c>
      <c r="I447" s="217">
        <v>99727</v>
      </c>
      <c r="J447" s="217">
        <v>78691</v>
      </c>
      <c r="K447" s="217">
        <v>137709</v>
      </c>
      <c r="L447" s="217">
        <v>99767</v>
      </c>
      <c r="M447" s="217">
        <v>174592</v>
      </c>
      <c r="N447" s="217">
        <v>130217</v>
      </c>
      <c r="O447" s="217">
        <v>227880</v>
      </c>
      <c r="P447" s="217">
        <v>162317</v>
      </c>
      <c r="Q447" s="217">
        <v>284055</v>
      </c>
      <c r="R447" s="217">
        <v>182693</v>
      </c>
      <c r="S447" s="217">
        <v>319712</v>
      </c>
      <c r="T447" s="217">
        <v>202775</v>
      </c>
      <c r="U447" s="217">
        <v>354856</v>
      </c>
    </row>
    <row r="448" spans="1:21" ht="21.9" customHeight="1" x14ac:dyDescent="0.35">
      <c r="A448" s="220">
        <v>4</v>
      </c>
      <c r="B448" s="214" t="s">
        <v>165</v>
      </c>
      <c r="C448" s="221" t="s">
        <v>191</v>
      </c>
      <c r="D448" s="221" t="s">
        <v>623</v>
      </c>
      <c r="E448" s="215" t="s">
        <v>195</v>
      </c>
      <c r="F448" s="215">
        <v>3</v>
      </c>
      <c r="G448" s="216" t="s">
        <v>5</v>
      </c>
      <c r="H448" s="217">
        <v>68597</v>
      </c>
      <c r="I448" s="217">
        <v>120044</v>
      </c>
      <c r="J448" s="217">
        <v>90551</v>
      </c>
      <c r="K448" s="217">
        <v>158464</v>
      </c>
      <c r="L448" s="217">
        <v>108949</v>
      </c>
      <c r="M448" s="217">
        <v>190660</v>
      </c>
      <c r="N448" s="217">
        <v>132140</v>
      </c>
      <c r="O448" s="217">
        <v>231246</v>
      </c>
      <c r="P448" s="217">
        <v>157210</v>
      </c>
      <c r="Q448" s="217">
        <v>275117</v>
      </c>
      <c r="R448" s="217">
        <v>173402</v>
      </c>
      <c r="S448" s="217">
        <v>303453</v>
      </c>
      <c r="T448" s="217">
        <v>188631</v>
      </c>
      <c r="U448" s="217">
        <v>330104</v>
      </c>
    </row>
    <row r="449" spans="1:21" ht="21.9" customHeight="1" x14ac:dyDescent="0.35">
      <c r="A449" s="220">
        <v>4</v>
      </c>
      <c r="B449" s="214" t="s">
        <v>165</v>
      </c>
      <c r="C449" s="221" t="s">
        <v>191</v>
      </c>
      <c r="D449" s="221" t="s">
        <v>623</v>
      </c>
      <c r="E449" s="215" t="s">
        <v>195</v>
      </c>
      <c r="F449" s="215">
        <v>4</v>
      </c>
      <c r="G449" s="216" t="s">
        <v>4</v>
      </c>
      <c r="H449" s="217">
        <v>66977</v>
      </c>
      <c r="I449" s="217">
        <v>107163</v>
      </c>
      <c r="J449" s="217">
        <v>93767</v>
      </c>
      <c r="K449" s="217">
        <v>150028</v>
      </c>
      <c r="L449" s="217">
        <v>120558</v>
      </c>
      <c r="M449" s="217">
        <v>192893</v>
      </c>
      <c r="N449" s="217">
        <v>160744</v>
      </c>
      <c r="O449" s="217">
        <v>257191</v>
      </c>
      <c r="P449" s="217">
        <v>200930</v>
      </c>
      <c r="Q449" s="217">
        <v>321488</v>
      </c>
      <c r="R449" s="217">
        <v>227721</v>
      </c>
      <c r="S449" s="217">
        <v>364353</v>
      </c>
      <c r="T449" s="217">
        <v>254512</v>
      </c>
      <c r="U449" s="217">
        <v>407219</v>
      </c>
    </row>
    <row r="450" spans="1:21" ht="22.5" customHeight="1" x14ac:dyDescent="0.35">
      <c r="A450" s="220">
        <v>4</v>
      </c>
      <c r="B450" s="214" t="s">
        <v>165</v>
      </c>
      <c r="C450" s="221" t="s">
        <v>191</v>
      </c>
      <c r="D450" s="221" t="s">
        <v>623</v>
      </c>
      <c r="E450" s="215" t="s">
        <v>196</v>
      </c>
      <c r="F450" s="215">
        <v>1</v>
      </c>
      <c r="G450" s="216" t="s">
        <v>63</v>
      </c>
      <c r="H450" s="217">
        <v>78231</v>
      </c>
      <c r="I450" s="217">
        <v>136905</v>
      </c>
      <c r="J450" s="217">
        <v>102964</v>
      </c>
      <c r="K450" s="217">
        <v>180187</v>
      </c>
      <c r="L450" s="217">
        <v>123482</v>
      </c>
      <c r="M450" s="217">
        <v>216093</v>
      </c>
      <c r="N450" s="217">
        <v>148848</v>
      </c>
      <c r="O450" s="217">
        <v>260485</v>
      </c>
      <c r="P450" s="217">
        <v>175410</v>
      </c>
      <c r="Q450" s="217">
        <v>306968</v>
      </c>
      <c r="R450" s="217">
        <v>191770</v>
      </c>
      <c r="S450" s="217">
        <v>335597</v>
      </c>
      <c r="T450" s="217">
        <v>206397</v>
      </c>
      <c r="U450" s="217">
        <v>361194</v>
      </c>
    </row>
    <row r="451" spans="1:21" ht="21.9" customHeight="1" x14ac:dyDescent="0.35">
      <c r="A451" s="220">
        <v>4</v>
      </c>
      <c r="B451" s="214" t="s">
        <v>165</v>
      </c>
      <c r="C451" s="221" t="s">
        <v>191</v>
      </c>
      <c r="D451" s="221" t="s">
        <v>623</v>
      </c>
      <c r="E451" s="215" t="s">
        <v>196</v>
      </c>
      <c r="F451" s="215">
        <v>2</v>
      </c>
      <c r="G451" s="216" t="s">
        <v>6</v>
      </c>
      <c r="H451" s="217">
        <v>61542</v>
      </c>
      <c r="I451" s="217">
        <v>107699</v>
      </c>
      <c r="J451" s="217">
        <v>85009</v>
      </c>
      <c r="K451" s="217">
        <v>148766</v>
      </c>
      <c r="L451" s="217">
        <v>107815</v>
      </c>
      <c r="M451" s="217">
        <v>188677</v>
      </c>
      <c r="N451" s="217">
        <v>140797</v>
      </c>
      <c r="O451" s="217">
        <v>246396</v>
      </c>
      <c r="P451" s="217">
        <v>175518</v>
      </c>
      <c r="Q451" s="217">
        <v>307157</v>
      </c>
      <c r="R451" s="217">
        <v>197586</v>
      </c>
      <c r="S451" s="217">
        <v>345775</v>
      </c>
      <c r="T451" s="217">
        <v>219344</v>
      </c>
      <c r="U451" s="217">
        <v>383851</v>
      </c>
    </row>
    <row r="452" spans="1:21" ht="21.9" customHeight="1" x14ac:dyDescent="0.35">
      <c r="A452" s="220">
        <v>4</v>
      </c>
      <c r="B452" s="214" t="s">
        <v>165</v>
      </c>
      <c r="C452" s="221" t="s">
        <v>191</v>
      </c>
      <c r="D452" s="221" t="s">
        <v>623</v>
      </c>
      <c r="E452" s="215" t="s">
        <v>196</v>
      </c>
      <c r="F452" s="215">
        <v>3</v>
      </c>
      <c r="G452" s="216" t="s">
        <v>5</v>
      </c>
      <c r="H452" s="217">
        <v>73909</v>
      </c>
      <c r="I452" s="217">
        <v>129341</v>
      </c>
      <c r="J452" s="217">
        <v>97495</v>
      </c>
      <c r="K452" s="217">
        <v>170616</v>
      </c>
      <c r="L452" s="217">
        <v>117202</v>
      </c>
      <c r="M452" s="217">
        <v>205104</v>
      </c>
      <c r="N452" s="217">
        <v>141971</v>
      </c>
      <c r="O452" s="217">
        <v>248450</v>
      </c>
      <c r="P452" s="217">
        <v>168838</v>
      </c>
      <c r="Q452" s="217">
        <v>295467</v>
      </c>
      <c r="R452" s="217">
        <v>186189</v>
      </c>
      <c r="S452" s="217">
        <v>325831</v>
      </c>
      <c r="T452" s="217">
        <v>202490</v>
      </c>
      <c r="U452" s="217">
        <v>354357</v>
      </c>
    </row>
    <row r="453" spans="1:21" ht="21.9" customHeight="1" x14ac:dyDescent="0.35">
      <c r="A453" s="220">
        <v>4</v>
      </c>
      <c r="B453" s="214" t="s">
        <v>165</v>
      </c>
      <c r="C453" s="221" t="s">
        <v>191</v>
      </c>
      <c r="D453" s="221" t="s">
        <v>623</v>
      </c>
      <c r="E453" s="215" t="s">
        <v>196</v>
      </c>
      <c r="F453" s="215">
        <v>4</v>
      </c>
      <c r="G453" s="216" t="s">
        <v>4</v>
      </c>
      <c r="H453" s="217">
        <v>71982</v>
      </c>
      <c r="I453" s="217">
        <v>115172</v>
      </c>
      <c r="J453" s="217">
        <v>100775</v>
      </c>
      <c r="K453" s="217">
        <v>161241</v>
      </c>
      <c r="L453" s="217">
        <v>129568</v>
      </c>
      <c r="M453" s="217">
        <v>207310</v>
      </c>
      <c r="N453" s="217">
        <v>172758</v>
      </c>
      <c r="O453" s="217">
        <v>276413</v>
      </c>
      <c r="P453" s="217">
        <v>215947</v>
      </c>
      <c r="Q453" s="217">
        <v>345516</v>
      </c>
      <c r="R453" s="217">
        <v>244740</v>
      </c>
      <c r="S453" s="217">
        <v>391585</v>
      </c>
      <c r="T453" s="217">
        <v>273533</v>
      </c>
      <c r="U453" s="217">
        <v>437653</v>
      </c>
    </row>
    <row r="454" spans="1:21" ht="22.5" customHeight="1" x14ac:dyDescent="0.35">
      <c r="A454" s="220">
        <v>4</v>
      </c>
      <c r="B454" s="214" t="s">
        <v>165</v>
      </c>
      <c r="C454" s="221" t="s">
        <v>191</v>
      </c>
      <c r="D454" s="221" t="s">
        <v>623</v>
      </c>
      <c r="E454" s="215" t="s">
        <v>197</v>
      </c>
      <c r="F454" s="215">
        <v>1</v>
      </c>
      <c r="G454" s="216" t="s">
        <v>63</v>
      </c>
      <c r="H454" s="217">
        <v>76197</v>
      </c>
      <c r="I454" s="217">
        <v>133345</v>
      </c>
      <c r="J454" s="217">
        <v>100273</v>
      </c>
      <c r="K454" s="217">
        <v>175478</v>
      </c>
      <c r="L454" s="217">
        <v>120234</v>
      </c>
      <c r="M454" s="217">
        <v>210409</v>
      </c>
      <c r="N454" s="217">
        <v>144897</v>
      </c>
      <c r="O454" s="217">
        <v>253570</v>
      </c>
      <c r="P454" s="217">
        <v>170746</v>
      </c>
      <c r="Q454" s="217">
        <v>298806</v>
      </c>
      <c r="R454" s="217">
        <v>186669</v>
      </c>
      <c r="S454" s="217">
        <v>326670</v>
      </c>
      <c r="T454" s="217">
        <v>200904</v>
      </c>
      <c r="U454" s="217">
        <v>351582</v>
      </c>
    </row>
    <row r="455" spans="1:21" ht="21.9" customHeight="1" x14ac:dyDescent="0.35">
      <c r="A455" s="220">
        <v>4</v>
      </c>
      <c r="B455" s="214" t="s">
        <v>165</v>
      </c>
      <c r="C455" s="221" t="s">
        <v>191</v>
      </c>
      <c r="D455" s="221" t="s">
        <v>623</v>
      </c>
      <c r="E455" s="215" t="s">
        <v>197</v>
      </c>
      <c r="F455" s="215">
        <v>2</v>
      </c>
      <c r="G455" s="216" t="s">
        <v>6</v>
      </c>
      <c r="H455" s="217">
        <v>59989</v>
      </c>
      <c r="I455" s="217">
        <v>104981</v>
      </c>
      <c r="J455" s="217">
        <v>82871</v>
      </c>
      <c r="K455" s="217">
        <v>145024</v>
      </c>
      <c r="L455" s="217">
        <v>105111</v>
      </c>
      <c r="M455" s="217">
        <v>183944</v>
      </c>
      <c r="N455" s="217">
        <v>137282</v>
      </c>
      <c r="O455" s="217">
        <v>240244</v>
      </c>
      <c r="P455" s="217">
        <v>171139</v>
      </c>
      <c r="Q455" s="217">
        <v>299493</v>
      </c>
      <c r="R455" s="217">
        <v>192663</v>
      </c>
      <c r="S455" s="217">
        <v>337161</v>
      </c>
      <c r="T455" s="217">
        <v>213888</v>
      </c>
      <c r="U455" s="217">
        <v>374304</v>
      </c>
    </row>
    <row r="456" spans="1:21" ht="21.9" customHeight="1" x14ac:dyDescent="0.35">
      <c r="A456" s="220">
        <v>4</v>
      </c>
      <c r="B456" s="214" t="s">
        <v>165</v>
      </c>
      <c r="C456" s="221" t="s">
        <v>191</v>
      </c>
      <c r="D456" s="221" t="s">
        <v>623</v>
      </c>
      <c r="E456" s="215" t="s">
        <v>197</v>
      </c>
      <c r="F456" s="215">
        <v>3</v>
      </c>
      <c r="G456" s="216" t="s">
        <v>5</v>
      </c>
      <c r="H456" s="217">
        <v>72008</v>
      </c>
      <c r="I456" s="217">
        <v>126013</v>
      </c>
      <c r="J456" s="217">
        <v>94972</v>
      </c>
      <c r="K456" s="217">
        <v>166200</v>
      </c>
      <c r="L456" s="217">
        <v>114146</v>
      </c>
      <c r="M456" s="217">
        <v>199756</v>
      </c>
      <c r="N456" s="217">
        <v>138231</v>
      </c>
      <c r="O456" s="217">
        <v>241904</v>
      </c>
      <c r="P456" s="217">
        <v>164375</v>
      </c>
      <c r="Q456" s="217">
        <v>287657</v>
      </c>
      <c r="R456" s="217">
        <v>181259</v>
      </c>
      <c r="S456" s="217">
        <v>317203</v>
      </c>
      <c r="T456" s="217">
        <v>197117</v>
      </c>
      <c r="U456" s="217">
        <v>344954</v>
      </c>
    </row>
    <row r="457" spans="1:21" ht="21.9" customHeight="1" x14ac:dyDescent="0.35">
      <c r="A457" s="220">
        <v>4</v>
      </c>
      <c r="B457" s="214" t="s">
        <v>165</v>
      </c>
      <c r="C457" s="221" t="s">
        <v>191</v>
      </c>
      <c r="D457" s="221" t="s">
        <v>623</v>
      </c>
      <c r="E457" s="215" t="s">
        <v>197</v>
      </c>
      <c r="F457" s="215">
        <v>4</v>
      </c>
      <c r="G457" s="216" t="s">
        <v>4</v>
      </c>
      <c r="H457" s="217">
        <v>70091</v>
      </c>
      <c r="I457" s="217">
        <v>112146</v>
      </c>
      <c r="J457" s="217">
        <v>98127</v>
      </c>
      <c r="K457" s="217">
        <v>157004</v>
      </c>
      <c r="L457" s="217">
        <v>126164</v>
      </c>
      <c r="M457" s="217">
        <v>201862</v>
      </c>
      <c r="N457" s="217">
        <v>168218</v>
      </c>
      <c r="O457" s="217">
        <v>269149</v>
      </c>
      <c r="P457" s="217">
        <v>210273</v>
      </c>
      <c r="Q457" s="217">
        <v>336437</v>
      </c>
      <c r="R457" s="217">
        <v>238309</v>
      </c>
      <c r="S457" s="217">
        <v>381295</v>
      </c>
      <c r="T457" s="217">
        <v>266346</v>
      </c>
      <c r="U457" s="217">
        <v>426153</v>
      </c>
    </row>
    <row r="458" spans="1:21" ht="22.5" customHeight="1" x14ac:dyDescent="0.35">
      <c r="A458" s="220">
        <v>4</v>
      </c>
      <c r="B458" s="214" t="s">
        <v>165</v>
      </c>
      <c r="C458" s="221" t="s">
        <v>198</v>
      </c>
      <c r="D458" s="221" t="s">
        <v>624</v>
      </c>
      <c r="E458" s="215" t="s">
        <v>199</v>
      </c>
      <c r="F458" s="215">
        <v>1</v>
      </c>
      <c r="G458" s="216" t="s">
        <v>63</v>
      </c>
      <c r="H458" s="217">
        <v>67624</v>
      </c>
      <c r="I458" s="217">
        <v>118343</v>
      </c>
      <c r="J458" s="217">
        <v>89104</v>
      </c>
      <c r="K458" s="217">
        <v>155932</v>
      </c>
      <c r="L458" s="217">
        <v>107011</v>
      </c>
      <c r="M458" s="217">
        <v>187269</v>
      </c>
      <c r="N458" s="217">
        <v>129255</v>
      </c>
      <c r="O458" s="217">
        <v>226197</v>
      </c>
      <c r="P458" s="217">
        <v>152380</v>
      </c>
      <c r="Q458" s="217">
        <v>266665</v>
      </c>
      <c r="R458" s="217">
        <v>166605</v>
      </c>
      <c r="S458" s="217">
        <v>291559</v>
      </c>
      <c r="T458" s="217">
        <v>179330</v>
      </c>
      <c r="U458" s="217">
        <v>313828</v>
      </c>
    </row>
    <row r="459" spans="1:21" ht="21.9" customHeight="1" x14ac:dyDescent="0.35">
      <c r="A459" s="220">
        <v>4</v>
      </c>
      <c r="B459" s="214" t="s">
        <v>165</v>
      </c>
      <c r="C459" s="221" t="s">
        <v>198</v>
      </c>
      <c r="D459" s="221" t="s">
        <v>624</v>
      </c>
      <c r="E459" s="215" t="s">
        <v>199</v>
      </c>
      <c r="F459" s="215">
        <v>2</v>
      </c>
      <c r="G459" s="216" t="s">
        <v>6</v>
      </c>
      <c r="H459" s="217">
        <v>52853</v>
      </c>
      <c r="I459" s="217">
        <v>92493</v>
      </c>
      <c r="J459" s="217">
        <v>72962</v>
      </c>
      <c r="K459" s="217">
        <v>127684</v>
      </c>
      <c r="L459" s="217">
        <v>92477</v>
      </c>
      <c r="M459" s="217">
        <v>161836</v>
      </c>
      <c r="N459" s="217">
        <v>120649</v>
      </c>
      <c r="O459" s="217">
        <v>211136</v>
      </c>
      <c r="P459" s="217">
        <v>150381</v>
      </c>
      <c r="Q459" s="217">
        <v>263167</v>
      </c>
      <c r="R459" s="217">
        <v>169233</v>
      </c>
      <c r="S459" s="217">
        <v>296158</v>
      </c>
      <c r="T459" s="217">
        <v>187808</v>
      </c>
      <c r="U459" s="217">
        <v>328663</v>
      </c>
    </row>
    <row r="460" spans="1:21" ht="21.9" customHeight="1" x14ac:dyDescent="0.35">
      <c r="A460" s="220">
        <v>4</v>
      </c>
      <c r="B460" s="214" t="s">
        <v>165</v>
      </c>
      <c r="C460" s="221" t="s">
        <v>198</v>
      </c>
      <c r="D460" s="221" t="s">
        <v>624</v>
      </c>
      <c r="E460" s="215" t="s">
        <v>199</v>
      </c>
      <c r="F460" s="215">
        <v>3</v>
      </c>
      <c r="G460" s="216" t="s">
        <v>5</v>
      </c>
      <c r="H460" s="217">
        <v>63743</v>
      </c>
      <c r="I460" s="217">
        <v>111551</v>
      </c>
      <c r="J460" s="217">
        <v>84193</v>
      </c>
      <c r="K460" s="217">
        <v>147338</v>
      </c>
      <c r="L460" s="217">
        <v>101372</v>
      </c>
      <c r="M460" s="217">
        <v>177401</v>
      </c>
      <c r="N460" s="217">
        <v>123080</v>
      </c>
      <c r="O460" s="217">
        <v>215390</v>
      </c>
      <c r="P460" s="217">
        <v>146479</v>
      </c>
      <c r="Q460" s="217">
        <v>256338</v>
      </c>
      <c r="R460" s="217">
        <v>161594</v>
      </c>
      <c r="S460" s="217">
        <v>282789</v>
      </c>
      <c r="T460" s="217">
        <v>175822</v>
      </c>
      <c r="U460" s="217">
        <v>307689</v>
      </c>
    </row>
    <row r="461" spans="1:21" ht="21.9" customHeight="1" x14ac:dyDescent="0.35">
      <c r="A461" s="220">
        <v>4</v>
      </c>
      <c r="B461" s="214" t="s">
        <v>165</v>
      </c>
      <c r="C461" s="221" t="s">
        <v>198</v>
      </c>
      <c r="D461" s="221" t="s">
        <v>624</v>
      </c>
      <c r="E461" s="215" t="s">
        <v>199</v>
      </c>
      <c r="F461" s="215">
        <v>4</v>
      </c>
      <c r="G461" s="216" t="s">
        <v>4</v>
      </c>
      <c r="H461" s="217">
        <v>62368</v>
      </c>
      <c r="I461" s="217">
        <v>99789</v>
      </c>
      <c r="J461" s="217">
        <v>87315</v>
      </c>
      <c r="K461" s="217">
        <v>139705</v>
      </c>
      <c r="L461" s="217">
        <v>112263</v>
      </c>
      <c r="M461" s="217">
        <v>179620</v>
      </c>
      <c r="N461" s="217">
        <v>149683</v>
      </c>
      <c r="O461" s="217">
        <v>239494</v>
      </c>
      <c r="P461" s="217">
        <v>187104</v>
      </c>
      <c r="Q461" s="217">
        <v>299367</v>
      </c>
      <c r="R461" s="217">
        <v>212052</v>
      </c>
      <c r="S461" s="217">
        <v>339283</v>
      </c>
      <c r="T461" s="217">
        <v>236999</v>
      </c>
      <c r="U461" s="217">
        <v>379198</v>
      </c>
    </row>
    <row r="462" spans="1:21" ht="22.5" customHeight="1" x14ac:dyDescent="0.35">
      <c r="A462" s="220">
        <v>4</v>
      </c>
      <c r="B462" s="214" t="s">
        <v>165</v>
      </c>
      <c r="C462" s="221" t="s">
        <v>198</v>
      </c>
      <c r="D462" s="221" t="s">
        <v>624</v>
      </c>
      <c r="E462" s="215" t="s">
        <v>200</v>
      </c>
      <c r="F462" s="215">
        <v>1</v>
      </c>
      <c r="G462" s="216" t="s">
        <v>63</v>
      </c>
      <c r="H462" s="217">
        <v>71408</v>
      </c>
      <c r="I462" s="217">
        <v>124964</v>
      </c>
      <c r="J462" s="217">
        <v>94061</v>
      </c>
      <c r="K462" s="217">
        <v>164607</v>
      </c>
      <c r="L462" s="217">
        <v>112922</v>
      </c>
      <c r="M462" s="217">
        <v>197613</v>
      </c>
      <c r="N462" s="217">
        <v>136322</v>
      </c>
      <c r="O462" s="217">
        <v>238563</v>
      </c>
      <c r="P462" s="217">
        <v>160694</v>
      </c>
      <c r="Q462" s="217">
        <v>281215</v>
      </c>
      <c r="R462" s="217">
        <v>175691</v>
      </c>
      <c r="S462" s="217">
        <v>307460</v>
      </c>
      <c r="T462" s="217">
        <v>189106</v>
      </c>
      <c r="U462" s="217">
        <v>330935</v>
      </c>
    </row>
    <row r="463" spans="1:21" ht="21.9" customHeight="1" x14ac:dyDescent="0.35">
      <c r="A463" s="220">
        <v>4</v>
      </c>
      <c r="B463" s="214" t="s">
        <v>165</v>
      </c>
      <c r="C463" s="221" t="s">
        <v>198</v>
      </c>
      <c r="D463" s="221" t="s">
        <v>624</v>
      </c>
      <c r="E463" s="215" t="s">
        <v>200</v>
      </c>
      <c r="F463" s="215">
        <v>2</v>
      </c>
      <c r="G463" s="216" t="s">
        <v>6</v>
      </c>
      <c r="H463" s="217">
        <v>55907</v>
      </c>
      <c r="I463" s="217">
        <v>97838</v>
      </c>
      <c r="J463" s="217">
        <v>77191</v>
      </c>
      <c r="K463" s="217">
        <v>135084</v>
      </c>
      <c r="L463" s="217">
        <v>97854</v>
      </c>
      <c r="M463" s="217">
        <v>171244</v>
      </c>
      <c r="N463" s="217">
        <v>127697</v>
      </c>
      <c r="O463" s="217">
        <v>223469</v>
      </c>
      <c r="P463" s="217">
        <v>159171</v>
      </c>
      <c r="Q463" s="217">
        <v>278550</v>
      </c>
      <c r="R463" s="217">
        <v>179141</v>
      </c>
      <c r="S463" s="217">
        <v>313496</v>
      </c>
      <c r="T463" s="217">
        <v>198820</v>
      </c>
      <c r="U463" s="217">
        <v>347935</v>
      </c>
    </row>
    <row r="464" spans="1:21" ht="21.9" customHeight="1" x14ac:dyDescent="0.35">
      <c r="A464" s="220">
        <v>4</v>
      </c>
      <c r="B464" s="214" t="s">
        <v>165</v>
      </c>
      <c r="C464" s="221" t="s">
        <v>198</v>
      </c>
      <c r="D464" s="221" t="s">
        <v>624</v>
      </c>
      <c r="E464" s="215" t="s">
        <v>200</v>
      </c>
      <c r="F464" s="215">
        <v>3</v>
      </c>
      <c r="G464" s="216" t="s">
        <v>5</v>
      </c>
      <c r="H464" s="217">
        <v>67351</v>
      </c>
      <c r="I464" s="217">
        <v>117864</v>
      </c>
      <c r="J464" s="217">
        <v>88927</v>
      </c>
      <c r="K464" s="217">
        <v>155622</v>
      </c>
      <c r="L464" s="217">
        <v>107027</v>
      </c>
      <c r="M464" s="217">
        <v>187297</v>
      </c>
      <c r="N464" s="217">
        <v>129866</v>
      </c>
      <c r="O464" s="217">
        <v>227265</v>
      </c>
      <c r="P464" s="217">
        <v>154525</v>
      </c>
      <c r="Q464" s="217">
        <v>270418</v>
      </c>
      <c r="R464" s="217">
        <v>170452</v>
      </c>
      <c r="S464" s="217">
        <v>298292</v>
      </c>
      <c r="T464" s="217">
        <v>185438</v>
      </c>
      <c r="U464" s="217">
        <v>324517</v>
      </c>
    </row>
    <row r="465" spans="1:21" ht="21.9" customHeight="1" x14ac:dyDescent="0.35">
      <c r="A465" s="220">
        <v>4</v>
      </c>
      <c r="B465" s="214" t="s">
        <v>165</v>
      </c>
      <c r="C465" s="221" t="s">
        <v>198</v>
      </c>
      <c r="D465" s="221" t="s">
        <v>624</v>
      </c>
      <c r="E465" s="215" t="s">
        <v>200</v>
      </c>
      <c r="F465" s="215">
        <v>4</v>
      </c>
      <c r="G465" s="216" t="s">
        <v>4</v>
      </c>
      <c r="H465" s="217">
        <v>65817</v>
      </c>
      <c r="I465" s="217">
        <v>105307</v>
      </c>
      <c r="J465" s="217">
        <v>92143</v>
      </c>
      <c r="K465" s="217">
        <v>147430</v>
      </c>
      <c r="L465" s="217">
        <v>118470</v>
      </c>
      <c r="M465" s="217">
        <v>189552</v>
      </c>
      <c r="N465" s="217">
        <v>157960</v>
      </c>
      <c r="O465" s="217">
        <v>252736</v>
      </c>
      <c r="P465" s="217">
        <v>197450</v>
      </c>
      <c r="Q465" s="217">
        <v>315920</v>
      </c>
      <c r="R465" s="217">
        <v>223777</v>
      </c>
      <c r="S465" s="217">
        <v>358043</v>
      </c>
      <c r="T465" s="217">
        <v>250104</v>
      </c>
      <c r="U465" s="217">
        <v>400166</v>
      </c>
    </row>
    <row r="466" spans="1:21" ht="22.5" customHeight="1" x14ac:dyDescent="0.35">
      <c r="A466" s="220">
        <v>4</v>
      </c>
      <c r="B466" s="214" t="s">
        <v>165</v>
      </c>
      <c r="C466" s="221" t="s">
        <v>198</v>
      </c>
      <c r="D466" s="221" t="s">
        <v>624</v>
      </c>
      <c r="E466" s="215" t="s">
        <v>201</v>
      </c>
      <c r="F466" s="215">
        <v>1</v>
      </c>
      <c r="G466" s="216" t="s">
        <v>63</v>
      </c>
      <c r="H466" s="217">
        <v>68171</v>
      </c>
      <c r="I466" s="217">
        <v>119299</v>
      </c>
      <c r="J466" s="217">
        <v>89772</v>
      </c>
      <c r="K466" s="217">
        <v>157101</v>
      </c>
      <c r="L466" s="217">
        <v>107735</v>
      </c>
      <c r="M466" s="217">
        <v>188536</v>
      </c>
      <c r="N466" s="217">
        <v>129994</v>
      </c>
      <c r="O466" s="217">
        <v>227489</v>
      </c>
      <c r="P466" s="217">
        <v>153220</v>
      </c>
      <c r="Q466" s="217">
        <v>268135</v>
      </c>
      <c r="R466" s="217">
        <v>167516</v>
      </c>
      <c r="S466" s="217">
        <v>293153</v>
      </c>
      <c r="T466" s="217">
        <v>180302</v>
      </c>
      <c r="U466" s="217">
        <v>315529</v>
      </c>
    </row>
    <row r="467" spans="1:21" ht="21.9" customHeight="1" x14ac:dyDescent="0.35">
      <c r="A467" s="220">
        <v>4</v>
      </c>
      <c r="B467" s="214" t="s">
        <v>165</v>
      </c>
      <c r="C467" s="221" t="s">
        <v>198</v>
      </c>
      <c r="D467" s="221" t="s">
        <v>624</v>
      </c>
      <c r="E467" s="215" t="s">
        <v>201</v>
      </c>
      <c r="F467" s="215">
        <v>2</v>
      </c>
      <c r="G467" s="216" t="s">
        <v>6</v>
      </c>
      <c r="H467" s="217">
        <v>53460</v>
      </c>
      <c r="I467" s="217">
        <v>93555</v>
      </c>
      <c r="J467" s="217">
        <v>73823</v>
      </c>
      <c r="K467" s="217">
        <v>129191</v>
      </c>
      <c r="L467" s="217">
        <v>93600</v>
      </c>
      <c r="M467" s="217">
        <v>163799</v>
      </c>
      <c r="N467" s="217">
        <v>122175</v>
      </c>
      <c r="O467" s="217">
        <v>213807</v>
      </c>
      <c r="P467" s="217">
        <v>152294</v>
      </c>
      <c r="Q467" s="217">
        <v>266515</v>
      </c>
      <c r="R467" s="217">
        <v>171415</v>
      </c>
      <c r="S467" s="217">
        <v>299976</v>
      </c>
      <c r="T467" s="217">
        <v>190261</v>
      </c>
      <c r="U467" s="217">
        <v>332956</v>
      </c>
    </row>
    <row r="468" spans="1:21" ht="21.9" customHeight="1" x14ac:dyDescent="0.35">
      <c r="A468" s="220">
        <v>4</v>
      </c>
      <c r="B468" s="214" t="s">
        <v>165</v>
      </c>
      <c r="C468" s="221" t="s">
        <v>198</v>
      </c>
      <c r="D468" s="221" t="s">
        <v>624</v>
      </c>
      <c r="E468" s="215" t="s">
        <v>201</v>
      </c>
      <c r="F468" s="215">
        <v>3</v>
      </c>
      <c r="G468" s="216" t="s">
        <v>5</v>
      </c>
      <c r="H468" s="217">
        <v>64334</v>
      </c>
      <c r="I468" s="217">
        <v>112585</v>
      </c>
      <c r="J468" s="217">
        <v>84917</v>
      </c>
      <c r="K468" s="217">
        <v>148605</v>
      </c>
      <c r="L468" s="217">
        <v>102160</v>
      </c>
      <c r="M468" s="217">
        <v>178780</v>
      </c>
      <c r="N468" s="217">
        <v>123889</v>
      </c>
      <c r="O468" s="217">
        <v>216805</v>
      </c>
      <c r="P468" s="217">
        <v>147386</v>
      </c>
      <c r="Q468" s="217">
        <v>257925</v>
      </c>
      <c r="R468" s="217">
        <v>162562</v>
      </c>
      <c r="S468" s="217">
        <v>284483</v>
      </c>
      <c r="T468" s="217">
        <v>176834</v>
      </c>
      <c r="U468" s="217">
        <v>309459</v>
      </c>
    </row>
    <row r="469" spans="1:21" ht="21.9" customHeight="1" x14ac:dyDescent="0.35">
      <c r="A469" s="220">
        <v>4</v>
      </c>
      <c r="B469" s="214" t="s">
        <v>165</v>
      </c>
      <c r="C469" s="221" t="s">
        <v>198</v>
      </c>
      <c r="D469" s="221" t="s">
        <v>624</v>
      </c>
      <c r="E469" s="215" t="s">
        <v>201</v>
      </c>
      <c r="F469" s="215">
        <v>4</v>
      </c>
      <c r="G469" s="216" t="s">
        <v>4</v>
      </c>
      <c r="H469" s="217">
        <v>62797</v>
      </c>
      <c r="I469" s="217">
        <v>100475</v>
      </c>
      <c r="J469" s="217">
        <v>87915</v>
      </c>
      <c r="K469" s="217">
        <v>140664</v>
      </c>
      <c r="L469" s="217">
        <v>113034</v>
      </c>
      <c r="M469" s="217">
        <v>180854</v>
      </c>
      <c r="N469" s="217">
        <v>150712</v>
      </c>
      <c r="O469" s="217">
        <v>241139</v>
      </c>
      <c r="P469" s="217">
        <v>188390</v>
      </c>
      <c r="Q469" s="217">
        <v>301424</v>
      </c>
      <c r="R469" s="217">
        <v>213508</v>
      </c>
      <c r="S469" s="217">
        <v>341613</v>
      </c>
      <c r="T469" s="217">
        <v>238627</v>
      </c>
      <c r="U469" s="217">
        <v>381803</v>
      </c>
    </row>
    <row r="470" spans="1:21" ht="22.5" customHeight="1" x14ac:dyDescent="0.35">
      <c r="A470" s="220">
        <v>4</v>
      </c>
      <c r="B470" s="214" t="s">
        <v>165</v>
      </c>
      <c r="C470" s="221" t="s">
        <v>198</v>
      </c>
      <c r="D470" s="221" t="s">
        <v>624</v>
      </c>
      <c r="E470" s="215" t="s">
        <v>202</v>
      </c>
      <c r="F470" s="215">
        <v>1</v>
      </c>
      <c r="G470" s="216" t="s">
        <v>63</v>
      </c>
      <c r="H470" s="217">
        <v>69089</v>
      </c>
      <c r="I470" s="217">
        <v>120906</v>
      </c>
      <c r="J470" s="217">
        <v>90946</v>
      </c>
      <c r="K470" s="217">
        <v>159155</v>
      </c>
      <c r="L470" s="217">
        <v>109089</v>
      </c>
      <c r="M470" s="217">
        <v>190906</v>
      </c>
      <c r="N470" s="217">
        <v>131535</v>
      </c>
      <c r="O470" s="217">
        <v>230187</v>
      </c>
      <c r="P470" s="217">
        <v>155016</v>
      </c>
      <c r="Q470" s="217">
        <v>271278</v>
      </c>
      <c r="R470" s="217">
        <v>169475</v>
      </c>
      <c r="S470" s="217">
        <v>296581</v>
      </c>
      <c r="T470" s="217">
        <v>182404</v>
      </c>
      <c r="U470" s="217">
        <v>319207</v>
      </c>
    </row>
    <row r="471" spans="1:21" ht="21.9" customHeight="1" x14ac:dyDescent="0.35">
      <c r="A471" s="220">
        <v>4</v>
      </c>
      <c r="B471" s="214" t="s">
        <v>165</v>
      </c>
      <c r="C471" s="221" t="s">
        <v>198</v>
      </c>
      <c r="D471" s="221" t="s">
        <v>624</v>
      </c>
      <c r="E471" s="215" t="s">
        <v>202</v>
      </c>
      <c r="F471" s="215">
        <v>2</v>
      </c>
      <c r="G471" s="216" t="s">
        <v>6</v>
      </c>
      <c r="H471" s="217">
        <v>54303</v>
      </c>
      <c r="I471" s="217">
        <v>95030</v>
      </c>
      <c r="J471" s="217">
        <v>75004</v>
      </c>
      <c r="K471" s="217">
        <v>131256</v>
      </c>
      <c r="L471" s="217">
        <v>95117</v>
      </c>
      <c r="M471" s="217">
        <v>166455</v>
      </c>
      <c r="N471" s="217">
        <v>124199</v>
      </c>
      <c r="O471" s="217">
        <v>217348</v>
      </c>
      <c r="P471" s="217">
        <v>154823</v>
      </c>
      <c r="Q471" s="217">
        <v>270941</v>
      </c>
      <c r="R471" s="217">
        <v>174281</v>
      </c>
      <c r="S471" s="217">
        <v>304992</v>
      </c>
      <c r="T471" s="217">
        <v>193465</v>
      </c>
      <c r="U471" s="217">
        <v>338563</v>
      </c>
    </row>
    <row r="472" spans="1:21" ht="21.9" customHeight="1" x14ac:dyDescent="0.35">
      <c r="A472" s="220">
        <v>4</v>
      </c>
      <c r="B472" s="214" t="s">
        <v>165</v>
      </c>
      <c r="C472" s="221" t="s">
        <v>198</v>
      </c>
      <c r="D472" s="221" t="s">
        <v>624</v>
      </c>
      <c r="E472" s="215" t="s">
        <v>202</v>
      </c>
      <c r="F472" s="215">
        <v>3</v>
      </c>
      <c r="G472" s="216" t="s">
        <v>5</v>
      </c>
      <c r="H472" s="217">
        <v>65253</v>
      </c>
      <c r="I472" s="217">
        <v>114192</v>
      </c>
      <c r="J472" s="217">
        <v>86091</v>
      </c>
      <c r="K472" s="217">
        <v>150659</v>
      </c>
      <c r="L472" s="217">
        <v>103515</v>
      </c>
      <c r="M472" s="217">
        <v>181151</v>
      </c>
      <c r="N472" s="217">
        <v>125430</v>
      </c>
      <c r="O472" s="217">
        <v>219503</v>
      </c>
      <c r="P472" s="217">
        <v>149182</v>
      </c>
      <c r="Q472" s="217">
        <v>261068</v>
      </c>
      <c r="R472" s="217">
        <v>164521</v>
      </c>
      <c r="S472" s="217">
        <v>287911</v>
      </c>
      <c r="T472" s="217">
        <v>178936</v>
      </c>
      <c r="U472" s="217">
        <v>313137</v>
      </c>
    </row>
    <row r="473" spans="1:21" ht="21.9" customHeight="1" x14ac:dyDescent="0.35">
      <c r="A473" s="220">
        <v>4</v>
      </c>
      <c r="B473" s="214" t="s">
        <v>165</v>
      </c>
      <c r="C473" s="221" t="s">
        <v>198</v>
      </c>
      <c r="D473" s="221" t="s">
        <v>624</v>
      </c>
      <c r="E473" s="215" t="s">
        <v>202</v>
      </c>
      <c r="F473" s="215">
        <v>4</v>
      </c>
      <c r="G473" s="216" t="s">
        <v>4</v>
      </c>
      <c r="H473" s="217">
        <v>63591</v>
      </c>
      <c r="I473" s="217">
        <v>101745</v>
      </c>
      <c r="J473" s="217">
        <v>89027</v>
      </c>
      <c r="K473" s="217">
        <v>142443</v>
      </c>
      <c r="L473" s="217">
        <v>114463</v>
      </c>
      <c r="M473" s="217">
        <v>183141</v>
      </c>
      <c r="N473" s="217">
        <v>152618</v>
      </c>
      <c r="O473" s="217">
        <v>244189</v>
      </c>
      <c r="P473" s="217">
        <v>190772</v>
      </c>
      <c r="Q473" s="217">
        <v>305236</v>
      </c>
      <c r="R473" s="217">
        <v>216209</v>
      </c>
      <c r="S473" s="217">
        <v>345934</v>
      </c>
      <c r="T473" s="217">
        <v>241645</v>
      </c>
      <c r="U473" s="217">
        <v>386632</v>
      </c>
    </row>
    <row r="474" spans="1:21" ht="22.5" customHeight="1" x14ac:dyDescent="0.35">
      <c r="A474" s="220">
        <v>4</v>
      </c>
      <c r="B474" s="214" t="s">
        <v>165</v>
      </c>
      <c r="C474" s="221" t="s">
        <v>198</v>
      </c>
      <c r="D474" s="221" t="s">
        <v>624</v>
      </c>
      <c r="E474" s="215" t="s">
        <v>203</v>
      </c>
      <c r="F474" s="215">
        <v>1</v>
      </c>
      <c r="G474" s="216" t="s">
        <v>63</v>
      </c>
      <c r="H474" s="217">
        <v>67340</v>
      </c>
      <c r="I474" s="217">
        <v>117845</v>
      </c>
      <c r="J474" s="217">
        <v>88679</v>
      </c>
      <c r="K474" s="217">
        <v>155189</v>
      </c>
      <c r="L474" s="217">
        <v>106426</v>
      </c>
      <c r="M474" s="217">
        <v>186246</v>
      </c>
      <c r="N474" s="217">
        <v>128420</v>
      </c>
      <c r="O474" s="217">
        <v>224735</v>
      </c>
      <c r="P474" s="217">
        <v>151366</v>
      </c>
      <c r="Q474" s="217">
        <v>264890</v>
      </c>
      <c r="R474" s="217">
        <v>165489</v>
      </c>
      <c r="S474" s="217">
        <v>289607</v>
      </c>
      <c r="T474" s="217">
        <v>178121</v>
      </c>
      <c r="U474" s="217">
        <v>311711</v>
      </c>
    </row>
    <row r="475" spans="1:21" ht="21.9" customHeight="1" x14ac:dyDescent="0.35">
      <c r="A475" s="220">
        <v>4</v>
      </c>
      <c r="B475" s="214" t="s">
        <v>165</v>
      </c>
      <c r="C475" s="221" t="s">
        <v>198</v>
      </c>
      <c r="D475" s="221" t="s">
        <v>624</v>
      </c>
      <c r="E475" s="215" t="s">
        <v>203</v>
      </c>
      <c r="F475" s="215">
        <v>2</v>
      </c>
      <c r="G475" s="216" t="s">
        <v>6</v>
      </c>
      <c r="H475" s="217">
        <v>52802</v>
      </c>
      <c r="I475" s="217">
        <v>92403</v>
      </c>
      <c r="J475" s="217">
        <v>72914</v>
      </c>
      <c r="K475" s="217">
        <v>127599</v>
      </c>
      <c r="L475" s="217">
        <v>92445</v>
      </c>
      <c r="M475" s="217">
        <v>161779</v>
      </c>
      <c r="N475" s="217">
        <v>120666</v>
      </c>
      <c r="O475" s="217">
        <v>211166</v>
      </c>
      <c r="P475" s="217">
        <v>150413</v>
      </c>
      <c r="Q475" s="217">
        <v>263222</v>
      </c>
      <c r="R475" s="217">
        <v>169296</v>
      </c>
      <c r="S475" s="217">
        <v>296268</v>
      </c>
      <c r="T475" s="217">
        <v>187908</v>
      </c>
      <c r="U475" s="217">
        <v>328839</v>
      </c>
    </row>
    <row r="476" spans="1:21" ht="21.9" customHeight="1" x14ac:dyDescent="0.35">
      <c r="A476" s="220">
        <v>4</v>
      </c>
      <c r="B476" s="214" t="s">
        <v>165</v>
      </c>
      <c r="C476" s="221" t="s">
        <v>198</v>
      </c>
      <c r="D476" s="221" t="s">
        <v>624</v>
      </c>
      <c r="E476" s="215" t="s">
        <v>203</v>
      </c>
      <c r="F476" s="215">
        <v>3</v>
      </c>
      <c r="G476" s="216" t="s">
        <v>5</v>
      </c>
      <c r="H476" s="217">
        <v>63547</v>
      </c>
      <c r="I476" s="217">
        <v>111208</v>
      </c>
      <c r="J476" s="217">
        <v>83880</v>
      </c>
      <c r="K476" s="217">
        <v>146790</v>
      </c>
      <c r="L476" s="217">
        <v>100916</v>
      </c>
      <c r="M476" s="217">
        <v>176602</v>
      </c>
      <c r="N476" s="217">
        <v>122385</v>
      </c>
      <c r="O476" s="217">
        <v>214174</v>
      </c>
      <c r="P476" s="217">
        <v>145599</v>
      </c>
      <c r="Q476" s="217">
        <v>254798</v>
      </c>
      <c r="R476" s="217">
        <v>160592</v>
      </c>
      <c r="S476" s="217">
        <v>281036</v>
      </c>
      <c r="T476" s="217">
        <v>174693</v>
      </c>
      <c r="U476" s="217">
        <v>305712</v>
      </c>
    </row>
    <row r="477" spans="1:21" ht="21.9" customHeight="1" x14ac:dyDescent="0.35">
      <c r="A477" s="220">
        <v>4</v>
      </c>
      <c r="B477" s="214" t="s">
        <v>165</v>
      </c>
      <c r="C477" s="221" t="s">
        <v>198</v>
      </c>
      <c r="D477" s="221" t="s">
        <v>624</v>
      </c>
      <c r="E477" s="215" t="s">
        <v>203</v>
      </c>
      <c r="F477" s="215">
        <v>4</v>
      </c>
      <c r="G477" s="216" t="s">
        <v>4</v>
      </c>
      <c r="H477" s="217">
        <v>62034</v>
      </c>
      <c r="I477" s="217">
        <v>99254</v>
      </c>
      <c r="J477" s="217">
        <v>86847</v>
      </c>
      <c r="K477" s="217">
        <v>138955</v>
      </c>
      <c r="L477" s="217">
        <v>111661</v>
      </c>
      <c r="M477" s="217">
        <v>178657</v>
      </c>
      <c r="N477" s="217">
        <v>148881</v>
      </c>
      <c r="O477" s="217">
        <v>238209</v>
      </c>
      <c r="P477" s="217">
        <v>186101</v>
      </c>
      <c r="Q477" s="217">
        <v>297762</v>
      </c>
      <c r="R477" s="217">
        <v>210915</v>
      </c>
      <c r="S477" s="217">
        <v>337463</v>
      </c>
      <c r="T477" s="217">
        <v>235728</v>
      </c>
      <c r="U477" s="217">
        <v>377165</v>
      </c>
    </row>
    <row r="478" spans="1:21" ht="22.5" customHeight="1" x14ac:dyDescent="0.35">
      <c r="A478" s="220">
        <v>4</v>
      </c>
      <c r="B478" s="214" t="s">
        <v>165</v>
      </c>
      <c r="C478" s="221" t="s">
        <v>198</v>
      </c>
      <c r="D478" s="221" t="s">
        <v>624</v>
      </c>
      <c r="E478" s="215" t="s">
        <v>204</v>
      </c>
      <c r="F478" s="215">
        <v>1</v>
      </c>
      <c r="G478" s="216" t="s">
        <v>63</v>
      </c>
      <c r="H478" s="217">
        <v>80353</v>
      </c>
      <c r="I478" s="217">
        <v>140617</v>
      </c>
      <c r="J478" s="217">
        <v>105736</v>
      </c>
      <c r="K478" s="217">
        <v>185038</v>
      </c>
      <c r="L478" s="217">
        <v>126776</v>
      </c>
      <c r="M478" s="217">
        <v>221858</v>
      </c>
      <c r="N478" s="217">
        <v>152767</v>
      </c>
      <c r="O478" s="217">
        <v>267342</v>
      </c>
      <c r="P478" s="217">
        <v>180016</v>
      </c>
      <c r="Q478" s="217">
        <v>315029</v>
      </c>
      <c r="R478" s="217">
        <v>196803</v>
      </c>
      <c r="S478" s="217">
        <v>344405</v>
      </c>
      <c r="T478" s="217">
        <v>211810</v>
      </c>
      <c r="U478" s="217">
        <v>370667</v>
      </c>
    </row>
    <row r="479" spans="1:21" ht="21.9" customHeight="1" x14ac:dyDescent="0.35">
      <c r="A479" s="220">
        <v>4</v>
      </c>
      <c r="B479" s="214" t="s">
        <v>165</v>
      </c>
      <c r="C479" s="221" t="s">
        <v>198</v>
      </c>
      <c r="D479" s="221" t="s">
        <v>624</v>
      </c>
      <c r="E479" s="215" t="s">
        <v>204</v>
      </c>
      <c r="F479" s="215">
        <v>2</v>
      </c>
      <c r="G479" s="216" t="s">
        <v>6</v>
      </c>
      <c r="H479" s="217">
        <v>63280</v>
      </c>
      <c r="I479" s="217">
        <v>110740</v>
      </c>
      <c r="J479" s="217">
        <v>87419</v>
      </c>
      <c r="K479" s="217">
        <v>152983</v>
      </c>
      <c r="L479" s="217">
        <v>110883</v>
      </c>
      <c r="M479" s="217">
        <v>194045</v>
      </c>
      <c r="N479" s="217">
        <v>144827</v>
      </c>
      <c r="O479" s="217">
        <v>253448</v>
      </c>
      <c r="P479" s="217">
        <v>180546</v>
      </c>
      <c r="Q479" s="217">
        <v>315955</v>
      </c>
      <c r="R479" s="217">
        <v>203256</v>
      </c>
      <c r="S479" s="217">
        <v>355698</v>
      </c>
      <c r="T479" s="217">
        <v>225651</v>
      </c>
      <c r="U479" s="217">
        <v>394889</v>
      </c>
    </row>
    <row r="480" spans="1:21" ht="21.9" customHeight="1" x14ac:dyDescent="0.35">
      <c r="A480" s="220">
        <v>4</v>
      </c>
      <c r="B480" s="214" t="s">
        <v>165</v>
      </c>
      <c r="C480" s="221" t="s">
        <v>198</v>
      </c>
      <c r="D480" s="221" t="s">
        <v>624</v>
      </c>
      <c r="E480" s="215" t="s">
        <v>204</v>
      </c>
      <c r="F480" s="215">
        <v>3</v>
      </c>
      <c r="G480" s="216" t="s">
        <v>5</v>
      </c>
      <c r="H480" s="217">
        <v>75943</v>
      </c>
      <c r="I480" s="217">
        <v>132899</v>
      </c>
      <c r="J480" s="217">
        <v>100155</v>
      </c>
      <c r="K480" s="217">
        <v>175272</v>
      </c>
      <c r="L480" s="217">
        <v>120368</v>
      </c>
      <c r="M480" s="217">
        <v>210644</v>
      </c>
      <c r="N480" s="217">
        <v>145750</v>
      </c>
      <c r="O480" s="217">
        <v>255062</v>
      </c>
      <c r="P480" s="217">
        <v>173310</v>
      </c>
      <c r="Q480" s="217">
        <v>303293</v>
      </c>
      <c r="R480" s="217">
        <v>191108</v>
      </c>
      <c r="S480" s="217">
        <v>334439</v>
      </c>
      <c r="T480" s="217">
        <v>207823</v>
      </c>
      <c r="U480" s="217">
        <v>363691</v>
      </c>
    </row>
    <row r="481" spans="1:21" ht="21.9" customHeight="1" x14ac:dyDescent="0.35">
      <c r="A481" s="220">
        <v>4</v>
      </c>
      <c r="B481" s="214" t="s">
        <v>165</v>
      </c>
      <c r="C481" s="221" t="s">
        <v>198</v>
      </c>
      <c r="D481" s="221" t="s">
        <v>624</v>
      </c>
      <c r="E481" s="215" t="s">
        <v>204</v>
      </c>
      <c r="F481" s="215">
        <v>4</v>
      </c>
      <c r="G481" s="216" t="s">
        <v>4</v>
      </c>
      <c r="H481" s="217">
        <v>73905</v>
      </c>
      <c r="I481" s="217">
        <v>118249</v>
      </c>
      <c r="J481" s="217">
        <v>103467</v>
      </c>
      <c r="K481" s="217">
        <v>165548</v>
      </c>
      <c r="L481" s="217">
        <v>133030</v>
      </c>
      <c r="M481" s="217">
        <v>212847</v>
      </c>
      <c r="N481" s="217">
        <v>177373</v>
      </c>
      <c r="O481" s="217">
        <v>283797</v>
      </c>
      <c r="P481" s="217">
        <v>221716</v>
      </c>
      <c r="Q481" s="217">
        <v>354746</v>
      </c>
      <c r="R481" s="217">
        <v>251278</v>
      </c>
      <c r="S481" s="217">
        <v>402045</v>
      </c>
      <c r="T481" s="217">
        <v>280840</v>
      </c>
      <c r="U481" s="217">
        <v>449344</v>
      </c>
    </row>
    <row r="482" spans="1:21" ht="22.5" customHeight="1" x14ac:dyDescent="0.35">
      <c r="A482" s="220">
        <v>4</v>
      </c>
      <c r="B482" s="214" t="s">
        <v>165</v>
      </c>
      <c r="C482" s="221" t="s">
        <v>198</v>
      </c>
      <c r="D482" s="221" t="s">
        <v>624</v>
      </c>
      <c r="E482" s="215" t="s">
        <v>205</v>
      </c>
      <c r="F482" s="215">
        <v>1</v>
      </c>
      <c r="G482" s="216" t="s">
        <v>63</v>
      </c>
      <c r="H482" s="217">
        <v>67624</v>
      </c>
      <c r="I482" s="217">
        <v>118343</v>
      </c>
      <c r="J482" s="217">
        <v>89104</v>
      </c>
      <c r="K482" s="217">
        <v>155932</v>
      </c>
      <c r="L482" s="217">
        <v>107011</v>
      </c>
      <c r="M482" s="217">
        <v>187269</v>
      </c>
      <c r="N482" s="217">
        <v>129255</v>
      </c>
      <c r="O482" s="217">
        <v>226197</v>
      </c>
      <c r="P482" s="217">
        <v>152380</v>
      </c>
      <c r="Q482" s="217">
        <v>266665</v>
      </c>
      <c r="R482" s="217">
        <v>166605</v>
      </c>
      <c r="S482" s="217">
        <v>291559</v>
      </c>
      <c r="T482" s="217">
        <v>179330</v>
      </c>
      <c r="U482" s="217">
        <v>313828</v>
      </c>
    </row>
    <row r="483" spans="1:21" ht="21.9" customHeight="1" x14ac:dyDescent="0.35">
      <c r="A483" s="220">
        <v>4</v>
      </c>
      <c r="B483" s="214" t="s">
        <v>165</v>
      </c>
      <c r="C483" s="221" t="s">
        <v>198</v>
      </c>
      <c r="D483" s="221" t="s">
        <v>624</v>
      </c>
      <c r="E483" s="215" t="s">
        <v>205</v>
      </c>
      <c r="F483" s="215">
        <v>2</v>
      </c>
      <c r="G483" s="216" t="s">
        <v>6</v>
      </c>
      <c r="H483" s="217">
        <v>52853</v>
      </c>
      <c r="I483" s="217">
        <v>92493</v>
      </c>
      <c r="J483" s="217">
        <v>72962</v>
      </c>
      <c r="K483" s="217">
        <v>127684</v>
      </c>
      <c r="L483" s="217">
        <v>92477</v>
      </c>
      <c r="M483" s="217">
        <v>161836</v>
      </c>
      <c r="N483" s="217">
        <v>120649</v>
      </c>
      <c r="O483" s="217">
        <v>211136</v>
      </c>
      <c r="P483" s="217">
        <v>150381</v>
      </c>
      <c r="Q483" s="217">
        <v>263167</v>
      </c>
      <c r="R483" s="217">
        <v>169233</v>
      </c>
      <c r="S483" s="217">
        <v>296158</v>
      </c>
      <c r="T483" s="217">
        <v>187808</v>
      </c>
      <c r="U483" s="217">
        <v>328663</v>
      </c>
    </row>
    <row r="484" spans="1:21" ht="21.9" customHeight="1" x14ac:dyDescent="0.35">
      <c r="A484" s="220">
        <v>4</v>
      </c>
      <c r="B484" s="214" t="s">
        <v>165</v>
      </c>
      <c r="C484" s="221" t="s">
        <v>198</v>
      </c>
      <c r="D484" s="221" t="s">
        <v>624</v>
      </c>
      <c r="E484" s="215" t="s">
        <v>205</v>
      </c>
      <c r="F484" s="215">
        <v>3</v>
      </c>
      <c r="G484" s="216" t="s">
        <v>5</v>
      </c>
      <c r="H484" s="217">
        <v>63743</v>
      </c>
      <c r="I484" s="217">
        <v>111551</v>
      </c>
      <c r="J484" s="217">
        <v>84193</v>
      </c>
      <c r="K484" s="217">
        <v>147338</v>
      </c>
      <c r="L484" s="217">
        <v>101372</v>
      </c>
      <c r="M484" s="217">
        <v>177401</v>
      </c>
      <c r="N484" s="217">
        <v>123080</v>
      </c>
      <c r="O484" s="217">
        <v>215390</v>
      </c>
      <c r="P484" s="217">
        <v>146479</v>
      </c>
      <c r="Q484" s="217">
        <v>256338</v>
      </c>
      <c r="R484" s="217">
        <v>161594</v>
      </c>
      <c r="S484" s="217">
        <v>282789</v>
      </c>
      <c r="T484" s="217">
        <v>175822</v>
      </c>
      <c r="U484" s="217">
        <v>307689</v>
      </c>
    </row>
    <row r="485" spans="1:21" ht="21.9" customHeight="1" x14ac:dyDescent="0.35">
      <c r="A485" s="220">
        <v>4</v>
      </c>
      <c r="B485" s="214" t="s">
        <v>165</v>
      </c>
      <c r="C485" s="221" t="s">
        <v>198</v>
      </c>
      <c r="D485" s="221" t="s">
        <v>624</v>
      </c>
      <c r="E485" s="215" t="s">
        <v>205</v>
      </c>
      <c r="F485" s="215">
        <v>4</v>
      </c>
      <c r="G485" s="216" t="s">
        <v>4</v>
      </c>
      <c r="H485" s="217">
        <v>62368</v>
      </c>
      <c r="I485" s="217">
        <v>99789</v>
      </c>
      <c r="J485" s="217">
        <v>87315</v>
      </c>
      <c r="K485" s="217">
        <v>139705</v>
      </c>
      <c r="L485" s="217">
        <v>112263</v>
      </c>
      <c r="M485" s="217">
        <v>179620</v>
      </c>
      <c r="N485" s="217">
        <v>149683</v>
      </c>
      <c r="O485" s="217">
        <v>239494</v>
      </c>
      <c r="P485" s="217">
        <v>187104</v>
      </c>
      <c r="Q485" s="217">
        <v>299367</v>
      </c>
      <c r="R485" s="217">
        <v>212052</v>
      </c>
      <c r="S485" s="217">
        <v>339283</v>
      </c>
      <c r="T485" s="217">
        <v>236999</v>
      </c>
      <c r="U485" s="217">
        <v>379198</v>
      </c>
    </row>
    <row r="486" spans="1:21" ht="22.5" customHeight="1" x14ac:dyDescent="0.35">
      <c r="A486" s="220">
        <v>4</v>
      </c>
      <c r="B486" s="214" t="s">
        <v>165</v>
      </c>
      <c r="C486" s="221" t="s">
        <v>206</v>
      </c>
      <c r="D486" s="221" t="s">
        <v>625</v>
      </c>
      <c r="E486" s="215" t="s">
        <v>207</v>
      </c>
      <c r="F486" s="215">
        <v>1</v>
      </c>
      <c r="G486" s="216" t="s">
        <v>63</v>
      </c>
      <c r="H486" s="217">
        <v>72698</v>
      </c>
      <c r="I486" s="217">
        <v>127222</v>
      </c>
      <c r="J486" s="217">
        <v>95741</v>
      </c>
      <c r="K486" s="217">
        <v>167546</v>
      </c>
      <c r="L486" s="217">
        <v>114908</v>
      </c>
      <c r="M486" s="217">
        <v>201088</v>
      </c>
      <c r="N486" s="217">
        <v>138666</v>
      </c>
      <c r="O486" s="217">
        <v>242666</v>
      </c>
      <c r="P486" s="217">
        <v>163446</v>
      </c>
      <c r="Q486" s="217">
        <v>286031</v>
      </c>
      <c r="R486" s="217">
        <v>178698</v>
      </c>
      <c r="S486" s="217">
        <v>312721</v>
      </c>
      <c r="T486" s="217">
        <v>192338</v>
      </c>
      <c r="U486" s="217">
        <v>336591</v>
      </c>
    </row>
    <row r="487" spans="1:21" ht="21.9" customHeight="1" x14ac:dyDescent="0.35">
      <c r="A487" s="220">
        <v>4</v>
      </c>
      <c r="B487" s="214" t="s">
        <v>165</v>
      </c>
      <c r="C487" s="221" t="s">
        <v>206</v>
      </c>
      <c r="D487" s="221" t="s">
        <v>625</v>
      </c>
      <c r="E487" s="215" t="s">
        <v>207</v>
      </c>
      <c r="F487" s="215">
        <v>2</v>
      </c>
      <c r="G487" s="216" t="s">
        <v>6</v>
      </c>
      <c r="H487" s="217">
        <v>56987</v>
      </c>
      <c r="I487" s="217">
        <v>99727</v>
      </c>
      <c r="J487" s="217">
        <v>78691</v>
      </c>
      <c r="K487" s="217">
        <v>137709</v>
      </c>
      <c r="L487" s="217">
        <v>99767</v>
      </c>
      <c r="M487" s="217">
        <v>174592</v>
      </c>
      <c r="N487" s="217">
        <v>130217</v>
      </c>
      <c r="O487" s="217">
        <v>227880</v>
      </c>
      <c r="P487" s="217">
        <v>162317</v>
      </c>
      <c r="Q487" s="217">
        <v>284055</v>
      </c>
      <c r="R487" s="217">
        <v>182693</v>
      </c>
      <c r="S487" s="217">
        <v>319712</v>
      </c>
      <c r="T487" s="217">
        <v>202775</v>
      </c>
      <c r="U487" s="217">
        <v>354856</v>
      </c>
    </row>
    <row r="488" spans="1:21" ht="21.9" customHeight="1" x14ac:dyDescent="0.35">
      <c r="A488" s="220">
        <v>4</v>
      </c>
      <c r="B488" s="214" t="s">
        <v>165</v>
      </c>
      <c r="C488" s="221" t="s">
        <v>206</v>
      </c>
      <c r="D488" s="221" t="s">
        <v>625</v>
      </c>
      <c r="E488" s="215" t="s">
        <v>207</v>
      </c>
      <c r="F488" s="215">
        <v>3</v>
      </c>
      <c r="G488" s="216" t="s">
        <v>5</v>
      </c>
      <c r="H488" s="217">
        <v>68597</v>
      </c>
      <c r="I488" s="217">
        <v>120044</v>
      </c>
      <c r="J488" s="217">
        <v>90551</v>
      </c>
      <c r="K488" s="217">
        <v>158464</v>
      </c>
      <c r="L488" s="217">
        <v>108949</v>
      </c>
      <c r="M488" s="217">
        <v>190660</v>
      </c>
      <c r="N488" s="217">
        <v>132140</v>
      </c>
      <c r="O488" s="217">
        <v>231246</v>
      </c>
      <c r="P488" s="217">
        <v>157210</v>
      </c>
      <c r="Q488" s="217">
        <v>275117</v>
      </c>
      <c r="R488" s="217">
        <v>173402</v>
      </c>
      <c r="S488" s="217">
        <v>303453</v>
      </c>
      <c r="T488" s="217">
        <v>188631</v>
      </c>
      <c r="U488" s="217">
        <v>330104</v>
      </c>
    </row>
    <row r="489" spans="1:21" ht="21.9" customHeight="1" x14ac:dyDescent="0.35">
      <c r="A489" s="220">
        <v>4</v>
      </c>
      <c r="B489" s="214" t="s">
        <v>165</v>
      </c>
      <c r="C489" s="221" t="s">
        <v>206</v>
      </c>
      <c r="D489" s="221" t="s">
        <v>625</v>
      </c>
      <c r="E489" s="215" t="s">
        <v>207</v>
      </c>
      <c r="F489" s="215">
        <v>4</v>
      </c>
      <c r="G489" s="216" t="s">
        <v>4</v>
      </c>
      <c r="H489" s="217">
        <v>66977</v>
      </c>
      <c r="I489" s="217">
        <v>107163</v>
      </c>
      <c r="J489" s="217">
        <v>93767</v>
      </c>
      <c r="K489" s="217">
        <v>150028</v>
      </c>
      <c r="L489" s="217">
        <v>120558</v>
      </c>
      <c r="M489" s="217">
        <v>192893</v>
      </c>
      <c r="N489" s="217">
        <v>160744</v>
      </c>
      <c r="O489" s="217">
        <v>257191</v>
      </c>
      <c r="P489" s="217">
        <v>200930</v>
      </c>
      <c r="Q489" s="217">
        <v>321488</v>
      </c>
      <c r="R489" s="217">
        <v>227721</v>
      </c>
      <c r="S489" s="217">
        <v>364353</v>
      </c>
      <c r="T489" s="217">
        <v>254512</v>
      </c>
      <c r="U489" s="217">
        <v>407219</v>
      </c>
    </row>
    <row r="490" spans="1:21" ht="22.5" customHeight="1" x14ac:dyDescent="0.35">
      <c r="A490" s="220">
        <v>4</v>
      </c>
      <c r="B490" s="214" t="s">
        <v>165</v>
      </c>
      <c r="C490" s="221" t="s">
        <v>206</v>
      </c>
      <c r="D490" s="221" t="s">
        <v>625</v>
      </c>
      <c r="E490" s="215" t="s">
        <v>208</v>
      </c>
      <c r="F490" s="215">
        <v>1</v>
      </c>
      <c r="G490" s="216" t="s">
        <v>63</v>
      </c>
      <c r="H490" s="217">
        <v>73332</v>
      </c>
      <c r="I490" s="217">
        <v>128331</v>
      </c>
      <c r="J490" s="217">
        <v>96490</v>
      </c>
      <c r="K490" s="217">
        <v>168857</v>
      </c>
      <c r="L490" s="217">
        <v>115678</v>
      </c>
      <c r="M490" s="217">
        <v>202436</v>
      </c>
      <c r="N490" s="217">
        <v>139372</v>
      </c>
      <c r="O490" s="217">
        <v>243902</v>
      </c>
      <c r="P490" s="217">
        <v>164228</v>
      </c>
      <c r="Q490" s="217">
        <v>287399</v>
      </c>
      <c r="R490" s="217">
        <v>179541</v>
      </c>
      <c r="S490" s="217">
        <v>314197</v>
      </c>
      <c r="T490" s="217">
        <v>193230</v>
      </c>
      <c r="U490" s="217">
        <v>338153</v>
      </c>
    </row>
    <row r="491" spans="1:21" ht="21.9" customHeight="1" x14ac:dyDescent="0.35">
      <c r="A491" s="220">
        <v>4</v>
      </c>
      <c r="B491" s="214" t="s">
        <v>165</v>
      </c>
      <c r="C491" s="221" t="s">
        <v>206</v>
      </c>
      <c r="D491" s="221" t="s">
        <v>625</v>
      </c>
      <c r="E491" s="215" t="s">
        <v>208</v>
      </c>
      <c r="F491" s="215">
        <v>2</v>
      </c>
      <c r="G491" s="216" t="s">
        <v>6</v>
      </c>
      <c r="H491" s="217">
        <v>57779</v>
      </c>
      <c r="I491" s="217">
        <v>101112</v>
      </c>
      <c r="J491" s="217">
        <v>79822</v>
      </c>
      <c r="K491" s="217">
        <v>139689</v>
      </c>
      <c r="L491" s="217">
        <v>101252</v>
      </c>
      <c r="M491" s="217">
        <v>177192</v>
      </c>
      <c r="N491" s="217">
        <v>132258</v>
      </c>
      <c r="O491" s="217">
        <v>231452</v>
      </c>
      <c r="P491" s="217">
        <v>164878</v>
      </c>
      <c r="Q491" s="217">
        <v>288537</v>
      </c>
      <c r="R491" s="217">
        <v>185622</v>
      </c>
      <c r="S491" s="217">
        <v>324839</v>
      </c>
      <c r="T491" s="217">
        <v>206079</v>
      </c>
      <c r="U491" s="217">
        <v>360639</v>
      </c>
    </row>
    <row r="492" spans="1:21" ht="21.9" customHeight="1" x14ac:dyDescent="0.35">
      <c r="A492" s="220">
        <v>4</v>
      </c>
      <c r="B492" s="214" t="s">
        <v>165</v>
      </c>
      <c r="C492" s="221" t="s">
        <v>206</v>
      </c>
      <c r="D492" s="221" t="s">
        <v>625</v>
      </c>
      <c r="E492" s="215" t="s">
        <v>208</v>
      </c>
      <c r="F492" s="215">
        <v>3</v>
      </c>
      <c r="G492" s="216" t="s">
        <v>5</v>
      </c>
      <c r="H492" s="217">
        <v>69319</v>
      </c>
      <c r="I492" s="217">
        <v>121308</v>
      </c>
      <c r="J492" s="217">
        <v>91411</v>
      </c>
      <c r="K492" s="217">
        <v>159970</v>
      </c>
      <c r="L492" s="217">
        <v>109847</v>
      </c>
      <c r="M492" s="217">
        <v>192231</v>
      </c>
      <c r="N492" s="217">
        <v>132987</v>
      </c>
      <c r="O492" s="217">
        <v>232727</v>
      </c>
      <c r="P492" s="217">
        <v>158125</v>
      </c>
      <c r="Q492" s="217">
        <v>276720</v>
      </c>
      <c r="R492" s="217">
        <v>174359</v>
      </c>
      <c r="S492" s="217">
        <v>305128</v>
      </c>
      <c r="T492" s="217">
        <v>189603</v>
      </c>
      <c r="U492" s="217">
        <v>331805</v>
      </c>
    </row>
    <row r="493" spans="1:21" ht="21.9" customHeight="1" x14ac:dyDescent="0.35">
      <c r="A493" s="220">
        <v>4</v>
      </c>
      <c r="B493" s="214" t="s">
        <v>165</v>
      </c>
      <c r="C493" s="221" t="s">
        <v>206</v>
      </c>
      <c r="D493" s="221" t="s">
        <v>625</v>
      </c>
      <c r="E493" s="215" t="s">
        <v>208</v>
      </c>
      <c r="F493" s="215">
        <v>4</v>
      </c>
      <c r="G493" s="216" t="s">
        <v>4</v>
      </c>
      <c r="H493" s="217">
        <v>67437</v>
      </c>
      <c r="I493" s="217">
        <v>107898</v>
      </c>
      <c r="J493" s="217">
        <v>94411</v>
      </c>
      <c r="K493" s="217">
        <v>151058</v>
      </c>
      <c r="L493" s="217">
        <v>121386</v>
      </c>
      <c r="M493" s="217">
        <v>194217</v>
      </c>
      <c r="N493" s="217">
        <v>161848</v>
      </c>
      <c r="O493" s="217">
        <v>258956</v>
      </c>
      <c r="P493" s="217">
        <v>202310</v>
      </c>
      <c r="Q493" s="217">
        <v>323695</v>
      </c>
      <c r="R493" s="217">
        <v>229284</v>
      </c>
      <c r="S493" s="217">
        <v>366855</v>
      </c>
      <c r="T493" s="217">
        <v>256259</v>
      </c>
      <c r="U493" s="217">
        <v>410014</v>
      </c>
    </row>
    <row r="494" spans="1:21" ht="22.5" customHeight="1" x14ac:dyDescent="0.35">
      <c r="A494" s="220">
        <v>4</v>
      </c>
      <c r="B494" s="214" t="s">
        <v>165</v>
      </c>
      <c r="C494" s="221" t="s">
        <v>206</v>
      </c>
      <c r="D494" s="221" t="s">
        <v>625</v>
      </c>
      <c r="E494" s="215" t="s">
        <v>209</v>
      </c>
      <c r="F494" s="215">
        <v>1</v>
      </c>
      <c r="G494" s="216" t="s">
        <v>63</v>
      </c>
      <c r="H494" s="217">
        <v>72873</v>
      </c>
      <c r="I494" s="217">
        <v>127527</v>
      </c>
      <c r="J494" s="217">
        <v>95903</v>
      </c>
      <c r="K494" s="217">
        <v>167830</v>
      </c>
      <c r="L494" s="217">
        <v>115000</v>
      </c>
      <c r="M494" s="217">
        <v>201250</v>
      </c>
      <c r="N494" s="217">
        <v>138602</v>
      </c>
      <c r="O494" s="217">
        <v>242553</v>
      </c>
      <c r="P494" s="217">
        <v>163330</v>
      </c>
      <c r="Q494" s="217">
        <v>285827</v>
      </c>
      <c r="R494" s="217">
        <v>178562</v>
      </c>
      <c r="S494" s="217">
        <v>312483</v>
      </c>
      <c r="T494" s="217">
        <v>192179</v>
      </c>
      <c r="U494" s="217">
        <v>336314</v>
      </c>
    </row>
    <row r="495" spans="1:21" ht="21.9" customHeight="1" x14ac:dyDescent="0.35">
      <c r="A495" s="220">
        <v>4</v>
      </c>
      <c r="B495" s="214" t="s">
        <v>165</v>
      </c>
      <c r="C495" s="221" t="s">
        <v>206</v>
      </c>
      <c r="D495" s="221" t="s">
        <v>625</v>
      </c>
      <c r="E495" s="215" t="s">
        <v>209</v>
      </c>
      <c r="F495" s="215">
        <v>2</v>
      </c>
      <c r="G495" s="216" t="s">
        <v>6</v>
      </c>
      <c r="H495" s="217">
        <v>57357</v>
      </c>
      <c r="I495" s="217">
        <v>100375</v>
      </c>
      <c r="J495" s="217">
        <v>79232</v>
      </c>
      <c r="K495" s="217">
        <v>138656</v>
      </c>
      <c r="L495" s="217">
        <v>100494</v>
      </c>
      <c r="M495" s="217">
        <v>175864</v>
      </c>
      <c r="N495" s="217">
        <v>131246</v>
      </c>
      <c r="O495" s="217">
        <v>229681</v>
      </c>
      <c r="P495" s="217">
        <v>163614</v>
      </c>
      <c r="Q495" s="217">
        <v>286324</v>
      </c>
      <c r="R495" s="217">
        <v>184189</v>
      </c>
      <c r="S495" s="217">
        <v>322331</v>
      </c>
      <c r="T495" s="217">
        <v>204477</v>
      </c>
      <c r="U495" s="217">
        <v>357835</v>
      </c>
    </row>
    <row r="496" spans="1:21" ht="21.9" customHeight="1" x14ac:dyDescent="0.35">
      <c r="A496" s="220">
        <v>4</v>
      </c>
      <c r="B496" s="214" t="s">
        <v>165</v>
      </c>
      <c r="C496" s="221" t="s">
        <v>206</v>
      </c>
      <c r="D496" s="221" t="s">
        <v>625</v>
      </c>
      <c r="E496" s="215" t="s">
        <v>209</v>
      </c>
      <c r="F496" s="215">
        <v>3</v>
      </c>
      <c r="G496" s="216" t="s">
        <v>5</v>
      </c>
      <c r="H496" s="217">
        <v>68860</v>
      </c>
      <c r="I496" s="217">
        <v>120505</v>
      </c>
      <c r="J496" s="217">
        <v>90825</v>
      </c>
      <c r="K496" s="217">
        <v>158943</v>
      </c>
      <c r="L496" s="217">
        <v>109169</v>
      </c>
      <c r="M496" s="217">
        <v>191046</v>
      </c>
      <c r="N496" s="217">
        <v>132216</v>
      </c>
      <c r="O496" s="217">
        <v>231378</v>
      </c>
      <c r="P496" s="217">
        <v>157228</v>
      </c>
      <c r="Q496" s="217">
        <v>275148</v>
      </c>
      <c r="R496" s="217">
        <v>173379</v>
      </c>
      <c r="S496" s="217">
        <v>303414</v>
      </c>
      <c r="T496" s="217">
        <v>188552</v>
      </c>
      <c r="U496" s="217">
        <v>329965</v>
      </c>
    </row>
    <row r="497" spans="1:21" ht="21.9" customHeight="1" x14ac:dyDescent="0.35">
      <c r="A497" s="220">
        <v>4</v>
      </c>
      <c r="B497" s="214" t="s">
        <v>165</v>
      </c>
      <c r="C497" s="221" t="s">
        <v>206</v>
      </c>
      <c r="D497" s="221" t="s">
        <v>625</v>
      </c>
      <c r="E497" s="215" t="s">
        <v>209</v>
      </c>
      <c r="F497" s="215">
        <v>4</v>
      </c>
      <c r="G497" s="216" t="s">
        <v>4</v>
      </c>
      <c r="H497" s="217">
        <v>67039</v>
      </c>
      <c r="I497" s="217">
        <v>107263</v>
      </c>
      <c r="J497" s="217">
        <v>93855</v>
      </c>
      <c r="K497" s="217">
        <v>150168</v>
      </c>
      <c r="L497" s="217">
        <v>120671</v>
      </c>
      <c r="M497" s="217">
        <v>193074</v>
      </c>
      <c r="N497" s="217">
        <v>160895</v>
      </c>
      <c r="O497" s="217">
        <v>257431</v>
      </c>
      <c r="P497" s="217">
        <v>201118</v>
      </c>
      <c r="Q497" s="217">
        <v>321789</v>
      </c>
      <c r="R497" s="217">
        <v>227934</v>
      </c>
      <c r="S497" s="217">
        <v>364694</v>
      </c>
      <c r="T497" s="217">
        <v>254750</v>
      </c>
      <c r="U497" s="217">
        <v>407600</v>
      </c>
    </row>
    <row r="498" spans="1:21" ht="22.5" customHeight="1" x14ac:dyDescent="0.35">
      <c r="A498" s="220">
        <v>4</v>
      </c>
      <c r="B498" s="214" t="s">
        <v>165</v>
      </c>
      <c r="C498" s="221" t="s">
        <v>206</v>
      </c>
      <c r="D498" s="221" t="s">
        <v>625</v>
      </c>
      <c r="E498" s="215" t="s">
        <v>210</v>
      </c>
      <c r="F498" s="215">
        <v>1</v>
      </c>
      <c r="G498" s="216" t="s">
        <v>63</v>
      </c>
      <c r="H498" s="217">
        <v>69089</v>
      </c>
      <c r="I498" s="217">
        <v>120906</v>
      </c>
      <c r="J498" s="217">
        <v>90946</v>
      </c>
      <c r="K498" s="217">
        <v>159155</v>
      </c>
      <c r="L498" s="217">
        <v>109089</v>
      </c>
      <c r="M498" s="217">
        <v>190906</v>
      </c>
      <c r="N498" s="217">
        <v>131535</v>
      </c>
      <c r="O498" s="217">
        <v>230187</v>
      </c>
      <c r="P498" s="217">
        <v>155016</v>
      </c>
      <c r="Q498" s="217">
        <v>271278</v>
      </c>
      <c r="R498" s="217">
        <v>169475</v>
      </c>
      <c r="S498" s="217">
        <v>296581</v>
      </c>
      <c r="T498" s="217">
        <v>182404</v>
      </c>
      <c r="U498" s="217">
        <v>319207</v>
      </c>
    </row>
    <row r="499" spans="1:21" ht="21.9" customHeight="1" x14ac:dyDescent="0.35">
      <c r="A499" s="220">
        <v>4</v>
      </c>
      <c r="B499" s="214" t="s">
        <v>165</v>
      </c>
      <c r="C499" s="221" t="s">
        <v>206</v>
      </c>
      <c r="D499" s="221" t="s">
        <v>625</v>
      </c>
      <c r="E499" s="215" t="s">
        <v>210</v>
      </c>
      <c r="F499" s="215">
        <v>2</v>
      </c>
      <c r="G499" s="216" t="s">
        <v>6</v>
      </c>
      <c r="H499" s="217">
        <v>54303</v>
      </c>
      <c r="I499" s="217">
        <v>95030</v>
      </c>
      <c r="J499" s="217">
        <v>75004</v>
      </c>
      <c r="K499" s="217">
        <v>131256</v>
      </c>
      <c r="L499" s="217">
        <v>95117</v>
      </c>
      <c r="M499" s="217">
        <v>166455</v>
      </c>
      <c r="N499" s="217">
        <v>124199</v>
      </c>
      <c r="O499" s="217">
        <v>217348</v>
      </c>
      <c r="P499" s="217">
        <v>154823</v>
      </c>
      <c r="Q499" s="217">
        <v>270941</v>
      </c>
      <c r="R499" s="217">
        <v>174281</v>
      </c>
      <c r="S499" s="217">
        <v>304992</v>
      </c>
      <c r="T499" s="217">
        <v>193465</v>
      </c>
      <c r="U499" s="217">
        <v>338563</v>
      </c>
    </row>
    <row r="500" spans="1:21" ht="21.9" customHeight="1" x14ac:dyDescent="0.35">
      <c r="A500" s="220">
        <v>4</v>
      </c>
      <c r="B500" s="214" t="s">
        <v>165</v>
      </c>
      <c r="C500" s="221" t="s">
        <v>206</v>
      </c>
      <c r="D500" s="221" t="s">
        <v>625</v>
      </c>
      <c r="E500" s="215" t="s">
        <v>210</v>
      </c>
      <c r="F500" s="215">
        <v>3</v>
      </c>
      <c r="G500" s="216" t="s">
        <v>5</v>
      </c>
      <c r="H500" s="217">
        <v>65253</v>
      </c>
      <c r="I500" s="217">
        <v>114192</v>
      </c>
      <c r="J500" s="217">
        <v>86091</v>
      </c>
      <c r="K500" s="217">
        <v>150659</v>
      </c>
      <c r="L500" s="217">
        <v>103515</v>
      </c>
      <c r="M500" s="217">
        <v>181151</v>
      </c>
      <c r="N500" s="217">
        <v>125430</v>
      </c>
      <c r="O500" s="217">
        <v>219503</v>
      </c>
      <c r="P500" s="217">
        <v>149182</v>
      </c>
      <c r="Q500" s="217">
        <v>261068</v>
      </c>
      <c r="R500" s="217">
        <v>164521</v>
      </c>
      <c r="S500" s="217">
        <v>287911</v>
      </c>
      <c r="T500" s="217">
        <v>178936</v>
      </c>
      <c r="U500" s="217">
        <v>313137</v>
      </c>
    </row>
    <row r="501" spans="1:21" ht="21.9" customHeight="1" x14ac:dyDescent="0.35">
      <c r="A501" s="220">
        <v>4</v>
      </c>
      <c r="B501" s="214" t="s">
        <v>165</v>
      </c>
      <c r="C501" s="221" t="s">
        <v>206</v>
      </c>
      <c r="D501" s="221" t="s">
        <v>625</v>
      </c>
      <c r="E501" s="215" t="s">
        <v>210</v>
      </c>
      <c r="F501" s="215">
        <v>4</v>
      </c>
      <c r="G501" s="216" t="s">
        <v>4</v>
      </c>
      <c r="H501" s="217">
        <v>63591</v>
      </c>
      <c r="I501" s="217">
        <v>101745</v>
      </c>
      <c r="J501" s="217">
        <v>89027</v>
      </c>
      <c r="K501" s="217">
        <v>142443</v>
      </c>
      <c r="L501" s="217">
        <v>114463</v>
      </c>
      <c r="M501" s="217">
        <v>183141</v>
      </c>
      <c r="N501" s="217">
        <v>152618</v>
      </c>
      <c r="O501" s="217">
        <v>244189</v>
      </c>
      <c r="P501" s="217">
        <v>190772</v>
      </c>
      <c r="Q501" s="217">
        <v>305236</v>
      </c>
      <c r="R501" s="217">
        <v>216209</v>
      </c>
      <c r="S501" s="217">
        <v>345934</v>
      </c>
      <c r="T501" s="217">
        <v>241645</v>
      </c>
      <c r="U501" s="217">
        <v>386632</v>
      </c>
    </row>
    <row r="502" spans="1:21" ht="22.5" customHeight="1" x14ac:dyDescent="0.35">
      <c r="A502" s="220">
        <v>4</v>
      </c>
      <c r="B502" s="214" t="s">
        <v>165</v>
      </c>
      <c r="C502" s="221" t="s">
        <v>206</v>
      </c>
      <c r="D502" s="221" t="s">
        <v>625</v>
      </c>
      <c r="E502" s="215" t="s">
        <v>211</v>
      </c>
      <c r="F502" s="215">
        <v>1</v>
      </c>
      <c r="G502" s="216" t="s">
        <v>63</v>
      </c>
      <c r="H502" s="217">
        <v>73966</v>
      </c>
      <c r="I502" s="217">
        <v>129440</v>
      </c>
      <c r="J502" s="217">
        <v>97239</v>
      </c>
      <c r="K502" s="217">
        <v>170168</v>
      </c>
      <c r="L502" s="217">
        <v>116447</v>
      </c>
      <c r="M502" s="217">
        <v>203783</v>
      </c>
      <c r="N502" s="217">
        <v>140078</v>
      </c>
      <c r="O502" s="217">
        <v>245137</v>
      </c>
      <c r="P502" s="217">
        <v>165010</v>
      </c>
      <c r="Q502" s="217">
        <v>288767</v>
      </c>
      <c r="R502" s="217">
        <v>180384</v>
      </c>
      <c r="S502" s="217">
        <v>315672</v>
      </c>
      <c r="T502" s="217">
        <v>194123</v>
      </c>
      <c r="U502" s="217">
        <v>339714</v>
      </c>
    </row>
    <row r="503" spans="1:21" ht="21.9" customHeight="1" x14ac:dyDescent="0.35">
      <c r="A503" s="220">
        <v>4</v>
      </c>
      <c r="B503" s="214" t="s">
        <v>165</v>
      </c>
      <c r="C503" s="221" t="s">
        <v>206</v>
      </c>
      <c r="D503" s="221" t="s">
        <v>625</v>
      </c>
      <c r="E503" s="215" t="s">
        <v>211</v>
      </c>
      <c r="F503" s="215">
        <v>2</v>
      </c>
      <c r="G503" s="216" t="s">
        <v>6</v>
      </c>
      <c r="H503" s="217">
        <v>58570</v>
      </c>
      <c r="I503" s="217">
        <v>102498</v>
      </c>
      <c r="J503" s="217">
        <v>80954</v>
      </c>
      <c r="K503" s="217">
        <v>141670</v>
      </c>
      <c r="L503" s="217">
        <v>102738</v>
      </c>
      <c r="M503" s="217">
        <v>179791</v>
      </c>
      <c r="N503" s="217">
        <v>134299</v>
      </c>
      <c r="O503" s="217">
        <v>235023</v>
      </c>
      <c r="P503" s="217">
        <v>167439</v>
      </c>
      <c r="Q503" s="217">
        <v>293018</v>
      </c>
      <c r="R503" s="217">
        <v>188552</v>
      </c>
      <c r="S503" s="217">
        <v>329966</v>
      </c>
      <c r="T503" s="217">
        <v>209384</v>
      </c>
      <c r="U503" s="217">
        <v>366422</v>
      </c>
    </row>
    <row r="504" spans="1:21" ht="21.9" customHeight="1" x14ac:dyDescent="0.35">
      <c r="A504" s="220">
        <v>4</v>
      </c>
      <c r="B504" s="214" t="s">
        <v>165</v>
      </c>
      <c r="C504" s="221" t="s">
        <v>206</v>
      </c>
      <c r="D504" s="221" t="s">
        <v>625</v>
      </c>
      <c r="E504" s="215" t="s">
        <v>211</v>
      </c>
      <c r="F504" s="215">
        <v>3</v>
      </c>
      <c r="G504" s="216" t="s">
        <v>5</v>
      </c>
      <c r="H504" s="217">
        <v>70041</v>
      </c>
      <c r="I504" s="217">
        <v>122572</v>
      </c>
      <c r="J504" s="217">
        <v>92272</v>
      </c>
      <c r="K504" s="217">
        <v>161476</v>
      </c>
      <c r="L504" s="217">
        <v>110744</v>
      </c>
      <c r="M504" s="217">
        <v>193803</v>
      </c>
      <c r="N504" s="217">
        <v>133833</v>
      </c>
      <c r="O504" s="217">
        <v>234208</v>
      </c>
      <c r="P504" s="217">
        <v>159041</v>
      </c>
      <c r="Q504" s="217">
        <v>278322</v>
      </c>
      <c r="R504" s="217">
        <v>175316</v>
      </c>
      <c r="S504" s="217">
        <v>306803</v>
      </c>
      <c r="T504" s="217">
        <v>190575</v>
      </c>
      <c r="U504" s="217">
        <v>333506</v>
      </c>
    </row>
    <row r="505" spans="1:21" ht="21.9" customHeight="1" x14ac:dyDescent="0.35">
      <c r="A505" s="220">
        <v>4</v>
      </c>
      <c r="B505" s="214" t="s">
        <v>165</v>
      </c>
      <c r="C505" s="221" t="s">
        <v>206</v>
      </c>
      <c r="D505" s="221" t="s">
        <v>625</v>
      </c>
      <c r="E505" s="215" t="s">
        <v>211</v>
      </c>
      <c r="F505" s="215">
        <v>4</v>
      </c>
      <c r="G505" s="216" t="s">
        <v>4</v>
      </c>
      <c r="H505" s="217">
        <v>67896</v>
      </c>
      <c r="I505" s="217">
        <v>108634</v>
      </c>
      <c r="J505" s="217">
        <v>95055</v>
      </c>
      <c r="K505" s="217">
        <v>152088</v>
      </c>
      <c r="L505" s="217">
        <v>122213</v>
      </c>
      <c r="M505" s="217">
        <v>195541</v>
      </c>
      <c r="N505" s="217">
        <v>162951</v>
      </c>
      <c r="O505" s="217">
        <v>260722</v>
      </c>
      <c r="P505" s="217">
        <v>203689</v>
      </c>
      <c r="Q505" s="217">
        <v>325902</v>
      </c>
      <c r="R505" s="217">
        <v>230848</v>
      </c>
      <c r="S505" s="217">
        <v>369356</v>
      </c>
      <c r="T505" s="217">
        <v>258006</v>
      </c>
      <c r="U505" s="217">
        <v>412810</v>
      </c>
    </row>
    <row r="506" spans="1:21" ht="22.5" customHeight="1" x14ac:dyDescent="0.35">
      <c r="A506" s="220">
        <v>4</v>
      </c>
      <c r="B506" s="214" t="s">
        <v>165</v>
      </c>
      <c r="C506" s="221" t="s">
        <v>206</v>
      </c>
      <c r="D506" s="221" t="s">
        <v>625</v>
      </c>
      <c r="E506" s="215" t="s">
        <v>212</v>
      </c>
      <c r="F506" s="215">
        <v>1</v>
      </c>
      <c r="G506" s="216" t="s">
        <v>63</v>
      </c>
      <c r="H506" s="217">
        <v>73617</v>
      </c>
      <c r="I506" s="217">
        <v>128829</v>
      </c>
      <c r="J506" s="217">
        <v>96914</v>
      </c>
      <c r="K506" s="217">
        <v>169600</v>
      </c>
      <c r="L506" s="217">
        <v>116262</v>
      </c>
      <c r="M506" s="217">
        <v>203459</v>
      </c>
      <c r="N506" s="217">
        <v>140208</v>
      </c>
      <c r="O506" s="217">
        <v>245364</v>
      </c>
      <c r="P506" s="217">
        <v>165242</v>
      </c>
      <c r="Q506" s="217">
        <v>289174</v>
      </c>
      <c r="R506" s="217">
        <v>180656</v>
      </c>
      <c r="S506" s="217">
        <v>316149</v>
      </c>
      <c r="T506" s="217">
        <v>194440</v>
      </c>
      <c r="U506" s="217">
        <v>340270</v>
      </c>
    </row>
    <row r="507" spans="1:21" ht="21.9" customHeight="1" x14ac:dyDescent="0.35">
      <c r="A507" s="220">
        <v>4</v>
      </c>
      <c r="B507" s="214" t="s">
        <v>165</v>
      </c>
      <c r="C507" s="221" t="s">
        <v>206</v>
      </c>
      <c r="D507" s="221" t="s">
        <v>625</v>
      </c>
      <c r="E507" s="215" t="s">
        <v>212</v>
      </c>
      <c r="F507" s="215">
        <v>2</v>
      </c>
      <c r="G507" s="216" t="s">
        <v>6</v>
      </c>
      <c r="H507" s="217">
        <v>57830</v>
      </c>
      <c r="I507" s="217">
        <v>101202</v>
      </c>
      <c r="J507" s="217">
        <v>79871</v>
      </c>
      <c r="K507" s="217">
        <v>139774</v>
      </c>
      <c r="L507" s="217">
        <v>101285</v>
      </c>
      <c r="M507" s="217">
        <v>177248</v>
      </c>
      <c r="N507" s="217">
        <v>132241</v>
      </c>
      <c r="O507" s="217">
        <v>231421</v>
      </c>
      <c r="P507" s="217">
        <v>164847</v>
      </c>
      <c r="Q507" s="217">
        <v>288482</v>
      </c>
      <c r="R507" s="217">
        <v>185559</v>
      </c>
      <c r="S507" s="217">
        <v>324729</v>
      </c>
      <c r="T507" s="217">
        <v>205979</v>
      </c>
      <c r="U507" s="217">
        <v>360463</v>
      </c>
    </row>
    <row r="508" spans="1:21" ht="21.9" customHeight="1" x14ac:dyDescent="0.35">
      <c r="A508" s="220">
        <v>4</v>
      </c>
      <c r="B508" s="214" t="s">
        <v>165</v>
      </c>
      <c r="C508" s="221" t="s">
        <v>206</v>
      </c>
      <c r="D508" s="221" t="s">
        <v>625</v>
      </c>
      <c r="E508" s="215" t="s">
        <v>212</v>
      </c>
      <c r="F508" s="215">
        <v>3</v>
      </c>
      <c r="G508" s="216" t="s">
        <v>5</v>
      </c>
      <c r="H508" s="217">
        <v>69515</v>
      </c>
      <c r="I508" s="217">
        <v>121652</v>
      </c>
      <c r="J508" s="217">
        <v>91724</v>
      </c>
      <c r="K508" s="217">
        <v>160518</v>
      </c>
      <c r="L508" s="217">
        <v>110303</v>
      </c>
      <c r="M508" s="217">
        <v>193031</v>
      </c>
      <c r="N508" s="217">
        <v>133682</v>
      </c>
      <c r="O508" s="217">
        <v>233944</v>
      </c>
      <c r="P508" s="217">
        <v>159006</v>
      </c>
      <c r="Q508" s="217">
        <v>278260</v>
      </c>
      <c r="R508" s="217">
        <v>175360</v>
      </c>
      <c r="S508" s="217">
        <v>306881</v>
      </c>
      <c r="T508" s="217">
        <v>190732</v>
      </c>
      <c r="U508" s="217">
        <v>333782</v>
      </c>
    </row>
    <row r="509" spans="1:21" ht="21.9" customHeight="1" x14ac:dyDescent="0.35">
      <c r="A509" s="220">
        <v>4</v>
      </c>
      <c r="B509" s="214" t="s">
        <v>165</v>
      </c>
      <c r="C509" s="221" t="s">
        <v>206</v>
      </c>
      <c r="D509" s="221" t="s">
        <v>625</v>
      </c>
      <c r="E509" s="215" t="s">
        <v>212</v>
      </c>
      <c r="F509" s="215">
        <v>4</v>
      </c>
      <c r="G509" s="216" t="s">
        <v>4</v>
      </c>
      <c r="H509" s="217">
        <v>67771</v>
      </c>
      <c r="I509" s="217">
        <v>108434</v>
      </c>
      <c r="J509" s="217">
        <v>94879</v>
      </c>
      <c r="K509" s="217">
        <v>151807</v>
      </c>
      <c r="L509" s="217">
        <v>121988</v>
      </c>
      <c r="M509" s="217">
        <v>195180</v>
      </c>
      <c r="N509" s="217">
        <v>162650</v>
      </c>
      <c r="O509" s="217">
        <v>260241</v>
      </c>
      <c r="P509" s="217">
        <v>203313</v>
      </c>
      <c r="Q509" s="217">
        <v>325301</v>
      </c>
      <c r="R509" s="217">
        <v>230421</v>
      </c>
      <c r="S509" s="217">
        <v>368674</v>
      </c>
      <c r="T509" s="217">
        <v>257530</v>
      </c>
      <c r="U509" s="217">
        <v>412047</v>
      </c>
    </row>
    <row r="510" spans="1:21" ht="22.5" customHeight="1" x14ac:dyDescent="0.35">
      <c r="A510" s="220">
        <v>4</v>
      </c>
      <c r="B510" s="214" t="s">
        <v>165</v>
      </c>
      <c r="C510" s="221" t="s">
        <v>206</v>
      </c>
      <c r="D510" s="221" t="s">
        <v>625</v>
      </c>
      <c r="E510" s="215" t="s">
        <v>213</v>
      </c>
      <c r="F510" s="215">
        <v>1</v>
      </c>
      <c r="G510" s="216" t="s">
        <v>63</v>
      </c>
      <c r="H510" s="217">
        <v>73332</v>
      </c>
      <c r="I510" s="217">
        <v>128331</v>
      </c>
      <c r="J510" s="217">
        <v>96490</v>
      </c>
      <c r="K510" s="217">
        <v>168857</v>
      </c>
      <c r="L510" s="217">
        <v>115678</v>
      </c>
      <c r="M510" s="217">
        <v>202436</v>
      </c>
      <c r="N510" s="217">
        <v>139372</v>
      </c>
      <c r="O510" s="217">
        <v>243902</v>
      </c>
      <c r="P510" s="217">
        <v>164228</v>
      </c>
      <c r="Q510" s="217">
        <v>287399</v>
      </c>
      <c r="R510" s="217">
        <v>179541</v>
      </c>
      <c r="S510" s="217">
        <v>314197</v>
      </c>
      <c r="T510" s="217">
        <v>193230</v>
      </c>
      <c r="U510" s="217">
        <v>338153</v>
      </c>
    </row>
    <row r="511" spans="1:21" ht="21.9" customHeight="1" x14ac:dyDescent="0.35">
      <c r="A511" s="220">
        <v>4</v>
      </c>
      <c r="B511" s="214" t="s">
        <v>165</v>
      </c>
      <c r="C511" s="221" t="s">
        <v>206</v>
      </c>
      <c r="D511" s="221" t="s">
        <v>625</v>
      </c>
      <c r="E511" s="215" t="s">
        <v>213</v>
      </c>
      <c r="F511" s="215">
        <v>2</v>
      </c>
      <c r="G511" s="216" t="s">
        <v>6</v>
      </c>
      <c r="H511" s="217">
        <v>57779</v>
      </c>
      <c r="I511" s="217">
        <v>101112</v>
      </c>
      <c r="J511" s="217">
        <v>79822</v>
      </c>
      <c r="K511" s="217">
        <v>139689</v>
      </c>
      <c r="L511" s="217">
        <v>101252</v>
      </c>
      <c r="M511" s="217">
        <v>177192</v>
      </c>
      <c r="N511" s="217">
        <v>132258</v>
      </c>
      <c r="O511" s="217">
        <v>231452</v>
      </c>
      <c r="P511" s="217">
        <v>164878</v>
      </c>
      <c r="Q511" s="217">
        <v>288537</v>
      </c>
      <c r="R511" s="217">
        <v>185622</v>
      </c>
      <c r="S511" s="217">
        <v>324839</v>
      </c>
      <c r="T511" s="217">
        <v>206079</v>
      </c>
      <c r="U511" s="217">
        <v>360639</v>
      </c>
    </row>
    <row r="512" spans="1:21" ht="21.9" customHeight="1" x14ac:dyDescent="0.35">
      <c r="A512" s="220">
        <v>4</v>
      </c>
      <c r="B512" s="214" t="s">
        <v>165</v>
      </c>
      <c r="C512" s="221" t="s">
        <v>206</v>
      </c>
      <c r="D512" s="221" t="s">
        <v>625</v>
      </c>
      <c r="E512" s="215" t="s">
        <v>213</v>
      </c>
      <c r="F512" s="215">
        <v>3</v>
      </c>
      <c r="G512" s="216" t="s">
        <v>5</v>
      </c>
      <c r="H512" s="217">
        <v>69319</v>
      </c>
      <c r="I512" s="217">
        <v>121308</v>
      </c>
      <c r="J512" s="217">
        <v>91411</v>
      </c>
      <c r="K512" s="217">
        <v>159970</v>
      </c>
      <c r="L512" s="217">
        <v>109847</v>
      </c>
      <c r="M512" s="217">
        <v>192231</v>
      </c>
      <c r="N512" s="217">
        <v>132987</v>
      </c>
      <c r="O512" s="217">
        <v>232727</v>
      </c>
      <c r="P512" s="217">
        <v>158125</v>
      </c>
      <c r="Q512" s="217">
        <v>276720</v>
      </c>
      <c r="R512" s="217">
        <v>174359</v>
      </c>
      <c r="S512" s="217">
        <v>305128</v>
      </c>
      <c r="T512" s="217">
        <v>189603</v>
      </c>
      <c r="U512" s="217">
        <v>331805</v>
      </c>
    </row>
    <row r="513" spans="1:21" ht="21.9" customHeight="1" x14ac:dyDescent="0.35">
      <c r="A513" s="220">
        <v>4</v>
      </c>
      <c r="B513" s="214" t="s">
        <v>165</v>
      </c>
      <c r="C513" s="221" t="s">
        <v>206</v>
      </c>
      <c r="D513" s="221" t="s">
        <v>625</v>
      </c>
      <c r="E513" s="215" t="s">
        <v>213</v>
      </c>
      <c r="F513" s="215">
        <v>4</v>
      </c>
      <c r="G513" s="216" t="s">
        <v>4</v>
      </c>
      <c r="H513" s="217">
        <v>67437</v>
      </c>
      <c r="I513" s="217">
        <v>107898</v>
      </c>
      <c r="J513" s="217">
        <v>94411</v>
      </c>
      <c r="K513" s="217">
        <v>151058</v>
      </c>
      <c r="L513" s="217">
        <v>121386</v>
      </c>
      <c r="M513" s="217">
        <v>194217</v>
      </c>
      <c r="N513" s="217">
        <v>161848</v>
      </c>
      <c r="O513" s="217">
        <v>258956</v>
      </c>
      <c r="P513" s="217">
        <v>202310</v>
      </c>
      <c r="Q513" s="217">
        <v>323695</v>
      </c>
      <c r="R513" s="217">
        <v>229284</v>
      </c>
      <c r="S513" s="217">
        <v>366855</v>
      </c>
      <c r="T513" s="217">
        <v>256259</v>
      </c>
      <c r="U513" s="217">
        <v>410014</v>
      </c>
    </row>
    <row r="514" spans="1:21" ht="22.5" customHeight="1" x14ac:dyDescent="0.35">
      <c r="A514" s="220">
        <v>4</v>
      </c>
      <c r="B514" s="214" t="s">
        <v>165</v>
      </c>
      <c r="C514" s="221" t="s">
        <v>206</v>
      </c>
      <c r="D514" s="221" t="s">
        <v>625</v>
      </c>
      <c r="E514" s="215" t="s">
        <v>126</v>
      </c>
      <c r="F514" s="215">
        <v>1</v>
      </c>
      <c r="G514" s="216" t="s">
        <v>63</v>
      </c>
      <c r="H514" s="217">
        <v>88117</v>
      </c>
      <c r="I514" s="217">
        <v>154204</v>
      </c>
      <c r="J514" s="217">
        <v>115994</v>
      </c>
      <c r="K514" s="217">
        <v>202989</v>
      </c>
      <c r="L514" s="217">
        <v>139136</v>
      </c>
      <c r="M514" s="217">
        <v>243488</v>
      </c>
      <c r="N514" s="217">
        <v>167768</v>
      </c>
      <c r="O514" s="217">
        <v>293593</v>
      </c>
      <c r="P514" s="217">
        <v>197717</v>
      </c>
      <c r="Q514" s="217">
        <v>346005</v>
      </c>
      <c r="R514" s="217">
        <v>216159</v>
      </c>
      <c r="S514" s="217">
        <v>378279</v>
      </c>
      <c r="T514" s="217">
        <v>232650</v>
      </c>
      <c r="U514" s="217">
        <v>407137</v>
      </c>
    </row>
    <row r="515" spans="1:21" ht="21.9" customHeight="1" x14ac:dyDescent="0.35">
      <c r="A515" s="220">
        <v>4</v>
      </c>
      <c r="B515" s="214" t="s">
        <v>165</v>
      </c>
      <c r="C515" s="221" t="s">
        <v>206</v>
      </c>
      <c r="D515" s="221" t="s">
        <v>625</v>
      </c>
      <c r="E515" s="215" t="s">
        <v>126</v>
      </c>
      <c r="F515" s="215">
        <v>2</v>
      </c>
      <c r="G515" s="216" t="s">
        <v>6</v>
      </c>
      <c r="H515" s="217">
        <v>69254</v>
      </c>
      <c r="I515" s="217">
        <v>121195</v>
      </c>
      <c r="J515" s="217">
        <v>95654</v>
      </c>
      <c r="K515" s="217">
        <v>167394</v>
      </c>
      <c r="L515" s="217">
        <v>121304</v>
      </c>
      <c r="M515" s="217">
        <v>212282</v>
      </c>
      <c r="N515" s="217">
        <v>158391</v>
      </c>
      <c r="O515" s="217">
        <v>277184</v>
      </c>
      <c r="P515" s="217">
        <v>197446</v>
      </c>
      <c r="Q515" s="217">
        <v>345531</v>
      </c>
      <c r="R515" s="217">
        <v>222260</v>
      </c>
      <c r="S515" s="217">
        <v>388955</v>
      </c>
      <c r="T515" s="217">
        <v>246724</v>
      </c>
      <c r="U515" s="217">
        <v>431767</v>
      </c>
    </row>
    <row r="516" spans="1:21" ht="21.9" customHeight="1" x14ac:dyDescent="0.35">
      <c r="A516" s="220">
        <v>4</v>
      </c>
      <c r="B516" s="214" t="s">
        <v>165</v>
      </c>
      <c r="C516" s="221" t="s">
        <v>206</v>
      </c>
      <c r="D516" s="221" t="s">
        <v>625</v>
      </c>
      <c r="E516" s="215" t="s">
        <v>126</v>
      </c>
      <c r="F516" s="215">
        <v>3</v>
      </c>
      <c r="G516" s="216" t="s">
        <v>5</v>
      </c>
      <c r="H516" s="217">
        <v>83222</v>
      </c>
      <c r="I516" s="217">
        <v>145638</v>
      </c>
      <c r="J516" s="217">
        <v>109799</v>
      </c>
      <c r="K516" s="217">
        <v>192149</v>
      </c>
      <c r="L516" s="217">
        <v>132024</v>
      </c>
      <c r="M516" s="217">
        <v>231041</v>
      </c>
      <c r="N516" s="217">
        <v>159979</v>
      </c>
      <c r="O516" s="217">
        <v>279963</v>
      </c>
      <c r="P516" s="217">
        <v>190273</v>
      </c>
      <c r="Q516" s="217">
        <v>332978</v>
      </c>
      <c r="R516" s="217">
        <v>209838</v>
      </c>
      <c r="S516" s="217">
        <v>367217</v>
      </c>
      <c r="T516" s="217">
        <v>228225</v>
      </c>
      <c r="U516" s="217">
        <v>399393</v>
      </c>
    </row>
    <row r="517" spans="1:21" ht="21.9" customHeight="1" x14ac:dyDescent="0.35">
      <c r="A517" s="220">
        <v>4</v>
      </c>
      <c r="B517" s="214" t="s">
        <v>165</v>
      </c>
      <c r="C517" s="221" t="s">
        <v>206</v>
      </c>
      <c r="D517" s="221" t="s">
        <v>625</v>
      </c>
      <c r="E517" s="215" t="s">
        <v>126</v>
      </c>
      <c r="F517" s="215">
        <v>4</v>
      </c>
      <c r="G517" s="216" t="s">
        <v>4</v>
      </c>
      <c r="H517" s="217">
        <v>81106</v>
      </c>
      <c r="I517" s="217">
        <v>129769</v>
      </c>
      <c r="J517" s="217">
        <v>113548</v>
      </c>
      <c r="K517" s="217">
        <v>181677</v>
      </c>
      <c r="L517" s="217">
        <v>145990</v>
      </c>
      <c r="M517" s="217">
        <v>233584</v>
      </c>
      <c r="N517" s="217">
        <v>194654</v>
      </c>
      <c r="O517" s="217">
        <v>311446</v>
      </c>
      <c r="P517" s="217">
        <v>243317</v>
      </c>
      <c r="Q517" s="217">
        <v>389307</v>
      </c>
      <c r="R517" s="217">
        <v>275759</v>
      </c>
      <c r="S517" s="217">
        <v>441215</v>
      </c>
      <c r="T517" s="217">
        <v>308202</v>
      </c>
      <c r="U517" s="217">
        <v>493123</v>
      </c>
    </row>
    <row r="518" spans="1:21" ht="22.5" customHeight="1" x14ac:dyDescent="0.35">
      <c r="A518" s="220">
        <v>4</v>
      </c>
      <c r="B518" s="214" t="s">
        <v>165</v>
      </c>
      <c r="C518" s="221" t="s">
        <v>206</v>
      </c>
      <c r="D518" s="221" t="s">
        <v>625</v>
      </c>
      <c r="E518" s="215" t="s">
        <v>214</v>
      </c>
      <c r="F518" s="215">
        <v>1</v>
      </c>
      <c r="G518" s="216" t="s">
        <v>63</v>
      </c>
      <c r="H518" s="217">
        <v>72588</v>
      </c>
      <c r="I518" s="217">
        <v>127030</v>
      </c>
      <c r="J518" s="217">
        <v>95478</v>
      </c>
      <c r="K518" s="217">
        <v>167087</v>
      </c>
      <c r="L518" s="217">
        <v>114415</v>
      </c>
      <c r="M518" s="217">
        <v>200227</v>
      </c>
      <c r="N518" s="217">
        <v>137766</v>
      </c>
      <c r="O518" s="217">
        <v>241091</v>
      </c>
      <c r="P518" s="217">
        <v>162316</v>
      </c>
      <c r="Q518" s="217">
        <v>284053</v>
      </c>
      <c r="R518" s="217">
        <v>177446</v>
      </c>
      <c r="S518" s="217">
        <v>310531</v>
      </c>
      <c r="T518" s="217">
        <v>190970</v>
      </c>
      <c r="U518" s="217">
        <v>334197</v>
      </c>
    </row>
    <row r="519" spans="1:21" ht="21.9" customHeight="1" x14ac:dyDescent="0.35">
      <c r="A519" s="220">
        <v>4</v>
      </c>
      <c r="B519" s="214" t="s">
        <v>165</v>
      </c>
      <c r="C519" s="221" t="s">
        <v>206</v>
      </c>
      <c r="D519" s="221" t="s">
        <v>625</v>
      </c>
      <c r="E519" s="215" t="s">
        <v>214</v>
      </c>
      <c r="F519" s="215">
        <v>2</v>
      </c>
      <c r="G519" s="216" t="s">
        <v>6</v>
      </c>
      <c r="H519" s="217">
        <v>57305</v>
      </c>
      <c r="I519" s="217">
        <v>100285</v>
      </c>
      <c r="J519" s="217">
        <v>79184</v>
      </c>
      <c r="K519" s="217">
        <v>138571</v>
      </c>
      <c r="L519" s="217">
        <v>100461</v>
      </c>
      <c r="M519" s="217">
        <v>175807</v>
      </c>
      <c r="N519" s="217">
        <v>131264</v>
      </c>
      <c r="O519" s="217">
        <v>229712</v>
      </c>
      <c r="P519" s="217">
        <v>163645</v>
      </c>
      <c r="Q519" s="217">
        <v>286379</v>
      </c>
      <c r="R519" s="217">
        <v>184252</v>
      </c>
      <c r="S519" s="217">
        <v>322441</v>
      </c>
      <c r="T519" s="217">
        <v>204578</v>
      </c>
      <c r="U519" s="217">
        <v>358011</v>
      </c>
    </row>
    <row r="520" spans="1:21" ht="21.9" customHeight="1" x14ac:dyDescent="0.35">
      <c r="A520" s="220">
        <v>4</v>
      </c>
      <c r="B520" s="214" t="s">
        <v>165</v>
      </c>
      <c r="C520" s="221" t="s">
        <v>206</v>
      </c>
      <c r="D520" s="221" t="s">
        <v>625</v>
      </c>
      <c r="E520" s="215" t="s">
        <v>214</v>
      </c>
      <c r="F520" s="215">
        <v>3</v>
      </c>
      <c r="G520" s="216" t="s">
        <v>5</v>
      </c>
      <c r="H520" s="217">
        <v>68663</v>
      </c>
      <c r="I520" s="217">
        <v>120161</v>
      </c>
      <c r="J520" s="217">
        <v>90512</v>
      </c>
      <c r="K520" s="217">
        <v>158395</v>
      </c>
      <c r="L520" s="217">
        <v>108713</v>
      </c>
      <c r="M520" s="217">
        <v>190247</v>
      </c>
      <c r="N520" s="217">
        <v>131521</v>
      </c>
      <c r="O520" s="217">
        <v>230161</v>
      </c>
      <c r="P520" s="217">
        <v>156347</v>
      </c>
      <c r="Q520" s="217">
        <v>273608</v>
      </c>
      <c r="R520" s="217">
        <v>172378</v>
      </c>
      <c r="S520" s="217">
        <v>301661</v>
      </c>
      <c r="T520" s="217">
        <v>187422</v>
      </c>
      <c r="U520" s="217">
        <v>327988</v>
      </c>
    </row>
    <row r="521" spans="1:21" ht="21.9" customHeight="1" x14ac:dyDescent="0.35">
      <c r="A521" s="220">
        <v>4</v>
      </c>
      <c r="B521" s="214" t="s">
        <v>165</v>
      </c>
      <c r="C521" s="221" t="s">
        <v>206</v>
      </c>
      <c r="D521" s="221" t="s">
        <v>625</v>
      </c>
      <c r="E521" s="215" t="s">
        <v>214</v>
      </c>
      <c r="F521" s="215">
        <v>4</v>
      </c>
      <c r="G521" s="216" t="s">
        <v>4</v>
      </c>
      <c r="H521" s="217">
        <v>66705</v>
      </c>
      <c r="I521" s="217">
        <v>106728</v>
      </c>
      <c r="J521" s="217">
        <v>93387</v>
      </c>
      <c r="K521" s="217">
        <v>149419</v>
      </c>
      <c r="L521" s="217">
        <v>120069</v>
      </c>
      <c r="M521" s="217">
        <v>192110</v>
      </c>
      <c r="N521" s="217">
        <v>160092</v>
      </c>
      <c r="O521" s="217">
        <v>256147</v>
      </c>
      <c r="P521" s="217">
        <v>200115</v>
      </c>
      <c r="Q521" s="217">
        <v>320184</v>
      </c>
      <c r="R521" s="217">
        <v>226797</v>
      </c>
      <c r="S521" s="217">
        <v>362875</v>
      </c>
      <c r="T521" s="217">
        <v>253479</v>
      </c>
      <c r="U521" s="217">
        <v>405566</v>
      </c>
    </row>
    <row r="522" spans="1:21" ht="22.5" customHeight="1" x14ac:dyDescent="0.35">
      <c r="A522" s="220">
        <v>4</v>
      </c>
      <c r="B522" s="214" t="s">
        <v>165</v>
      </c>
      <c r="C522" s="221" t="s">
        <v>215</v>
      </c>
      <c r="D522" s="221" t="s">
        <v>626</v>
      </c>
      <c r="E522" s="215" t="s">
        <v>216</v>
      </c>
      <c r="F522" s="215">
        <v>1</v>
      </c>
      <c r="G522" s="216" t="s">
        <v>63</v>
      </c>
      <c r="H522" s="217">
        <v>77640</v>
      </c>
      <c r="I522" s="217">
        <v>135870</v>
      </c>
      <c r="J522" s="217">
        <v>101934</v>
      </c>
      <c r="K522" s="217">
        <v>178384</v>
      </c>
      <c r="L522" s="217">
        <v>121866</v>
      </c>
      <c r="M522" s="217">
        <v>213265</v>
      </c>
      <c r="N522" s="217">
        <v>146245</v>
      </c>
      <c r="O522" s="217">
        <v>255928</v>
      </c>
      <c r="P522" s="217">
        <v>172193</v>
      </c>
      <c r="Q522" s="217">
        <v>301338</v>
      </c>
      <c r="R522" s="217">
        <v>188219</v>
      </c>
      <c r="S522" s="217">
        <v>329384</v>
      </c>
      <c r="T522" s="217">
        <v>202530</v>
      </c>
      <c r="U522" s="217">
        <v>354427</v>
      </c>
    </row>
    <row r="523" spans="1:21" ht="21.9" customHeight="1" x14ac:dyDescent="0.35">
      <c r="A523" s="220">
        <v>4</v>
      </c>
      <c r="B523" s="214" t="s">
        <v>165</v>
      </c>
      <c r="C523" s="221" t="s">
        <v>215</v>
      </c>
      <c r="D523" s="221" t="s">
        <v>626</v>
      </c>
      <c r="E523" s="215" t="s">
        <v>216</v>
      </c>
      <c r="F523" s="215">
        <v>2</v>
      </c>
      <c r="G523" s="216" t="s">
        <v>6</v>
      </c>
      <c r="H523" s="217">
        <v>61943</v>
      </c>
      <c r="I523" s="217">
        <v>108400</v>
      </c>
      <c r="J523" s="217">
        <v>85676</v>
      </c>
      <c r="K523" s="217">
        <v>149933</v>
      </c>
      <c r="L523" s="217">
        <v>108808</v>
      </c>
      <c r="M523" s="217">
        <v>190415</v>
      </c>
      <c r="N523" s="217">
        <v>142393</v>
      </c>
      <c r="O523" s="217">
        <v>249188</v>
      </c>
      <c r="P523" s="217">
        <v>177557</v>
      </c>
      <c r="Q523" s="217">
        <v>310724</v>
      </c>
      <c r="R523" s="217">
        <v>200018</v>
      </c>
      <c r="S523" s="217">
        <v>350032</v>
      </c>
      <c r="T523" s="217">
        <v>222199</v>
      </c>
      <c r="U523" s="217">
        <v>388849</v>
      </c>
    </row>
    <row r="524" spans="1:21" ht="21.9" customHeight="1" x14ac:dyDescent="0.35">
      <c r="A524" s="220">
        <v>4</v>
      </c>
      <c r="B524" s="214" t="s">
        <v>165</v>
      </c>
      <c r="C524" s="221" t="s">
        <v>215</v>
      </c>
      <c r="D524" s="221" t="s">
        <v>626</v>
      </c>
      <c r="E524" s="215" t="s">
        <v>216</v>
      </c>
      <c r="F524" s="215">
        <v>3</v>
      </c>
      <c r="G524" s="216" t="s">
        <v>5</v>
      </c>
      <c r="H524" s="217">
        <v>73715</v>
      </c>
      <c r="I524" s="217">
        <v>129001</v>
      </c>
      <c r="J524" s="217">
        <v>96967</v>
      </c>
      <c r="K524" s="217">
        <v>169692</v>
      </c>
      <c r="L524" s="217">
        <v>116163</v>
      </c>
      <c r="M524" s="217">
        <v>203285</v>
      </c>
      <c r="N524" s="217">
        <v>139999</v>
      </c>
      <c r="O524" s="217">
        <v>244999</v>
      </c>
      <c r="P524" s="217">
        <v>166225</v>
      </c>
      <c r="Q524" s="217">
        <v>290894</v>
      </c>
      <c r="R524" s="217">
        <v>183151</v>
      </c>
      <c r="S524" s="217">
        <v>320514</v>
      </c>
      <c r="T524" s="217">
        <v>198982</v>
      </c>
      <c r="U524" s="217">
        <v>348218</v>
      </c>
    </row>
    <row r="525" spans="1:21" ht="21.9" customHeight="1" x14ac:dyDescent="0.35">
      <c r="A525" s="220">
        <v>4</v>
      </c>
      <c r="B525" s="214" t="s">
        <v>165</v>
      </c>
      <c r="C525" s="221" t="s">
        <v>215</v>
      </c>
      <c r="D525" s="221" t="s">
        <v>626</v>
      </c>
      <c r="E525" s="215" t="s">
        <v>216</v>
      </c>
      <c r="F525" s="215">
        <v>4</v>
      </c>
      <c r="G525" s="216" t="s">
        <v>4</v>
      </c>
      <c r="H525" s="217">
        <v>71073</v>
      </c>
      <c r="I525" s="217">
        <v>113717</v>
      </c>
      <c r="J525" s="217">
        <v>99503</v>
      </c>
      <c r="K525" s="217">
        <v>159204</v>
      </c>
      <c r="L525" s="217">
        <v>127932</v>
      </c>
      <c r="M525" s="217">
        <v>204691</v>
      </c>
      <c r="N525" s="217">
        <v>170576</v>
      </c>
      <c r="O525" s="217">
        <v>272921</v>
      </c>
      <c r="P525" s="217">
        <v>213220</v>
      </c>
      <c r="Q525" s="217">
        <v>341151</v>
      </c>
      <c r="R525" s="217">
        <v>241649</v>
      </c>
      <c r="S525" s="217">
        <v>386638</v>
      </c>
      <c r="T525" s="217">
        <v>270078</v>
      </c>
      <c r="U525" s="217">
        <v>432125</v>
      </c>
    </row>
    <row r="526" spans="1:21" ht="22.5" customHeight="1" x14ac:dyDescent="0.35">
      <c r="A526" s="220">
        <v>4</v>
      </c>
      <c r="B526" s="214" t="s">
        <v>165</v>
      </c>
      <c r="C526" s="221" t="s">
        <v>215</v>
      </c>
      <c r="D526" s="221" t="s">
        <v>626</v>
      </c>
      <c r="E526" s="215" t="s">
        <v>217</v>
      </c>
      <c r="F526" s="215">
        <v>1</v>
      </c>
      <c r="G526" s="216" t="s">
        <v>63</v>
      </c>
      <c r="H526" s="217">
        <v>71845</v>
      </c>
      <c r="I526" s="217">
        <v>125728</v>
      </c>
      <c r="J526" s="217">
        <v>94467</v>
      </c>
      <c r="K526" s="217">
        <v>165317</v>
      </c>
      <c r="L526" s="217">
        <v>113153</v>
      </c>
      <c r="M526" s="217">
        <v>198018</v>
      </c>
      <c r="N526" s="217">
        <v>136160</v>
      </c>
      <c r="O526" s="217">
        <v>238280</v>
      </c>
      <c r="P526" s="217">
        <v>160404</v>
      </c>
      <c r="Q526" s="217">
        <v>280706</v>
      </c>
      <c r="R526" s="217">
        <v>175351</v>
      </c>
      <c r="S526" s="217">
        <v>306865</v>
      </c>
      <c r="T526" s="217">
        <v>188709</v>
      </c>
      <c r="U526" s="217">
        <v>330241</v>
      </c>
    </row>
    <row r="527" spans="1:21" ht="21.9" customHeight="1" x14ac:dyDescent="0.35">
      <c r="A527" s="220">
        <v>4</v>
      </c>
      <c r="B527" s="214" t="s">
        <v>165</v>
      </c>
      <c r="C527" s="221" t="s">
        <v>215</v>
      </c>
      <c r="D527" s="221" t="s">
        <v>626</v>
      </c>
      <c r="E527" s="215" t="s">
        <v>217</v>
      </c>
      <c r="F527" s="215">
        <v>2</v>
      </c>
      <c r="G527" s="216" t="s">
        <v>6</v>
      </c>
      <c r="H527" s="217">
        <v>56832</v>
      </c>
      <c r="I527" s="217">
        <v>99457</v>
      </c>
      <c r="J527" s="217">
        <v>78545</v>
      </c>
      <c r="K527" s="217">
        <v>137453</v>
      </c>
      <c r="L527" s="217">
        <v>99670</v>
      </c>
      <c r="M527" s="217">
        <v>174423</v>
      </c>
      <c r="N527" s="217">
        <v>130269</v>
      </c>
      <c r="O527" s="217">
        <v>227971</v>
      </c>
      <c r="P527" s="217">
        <v>162412</v>
      </c>
      <c r="Q527" s="217">
        <v>284221</v>
      </c>
      <c r="R527" s="217">
        <v>182881</v>
      </c>
      <c r="S527" s="217">
        <v>320042</v>
      </c>
      <c r="T527" s="217">
        <v>203077</v>
      </c>
      <c r="U527" s="217">
        <v>355384</v>
      </c>
    </row>
    <row r="528" spans="1:21" ht="21.9" customHeight="1" x14ac:dyDescent="0.35">
      <c r="A528" s="220">
        <v>4</v>
      </c>
      <c r="B528" s="214" t="s">
        <v>165</v>
      </c>
      <c r="C528" s="221" t="s">
        <v>215</v>
      </c>
      <c r="D528" s="221" t="s">
        <v>626</v>
      </c>
      <c r="E528" s="215" t="s">
        <v>217</v>
      </c>
      <c r="F528" s="215">
        <v>3</v>
      </c>
      <c r="G528" s="216" t="s">
        <v>5</v>
      </c>
      <c r="H528" s="217">
        <v>68008</v>
      </c>
      <c r="I528" s="217">
        <v>119014</v>
      </c>
      <c r="J528" s="217">
        <v>89612</v>
      </c>
      <c r="K528" s="217">
        <v>156820</v>
      </c>
      <c r="L528" s="217">
        <v>107579</v>
      </c>
      <c r="M528" s="217">
        <v>188262</v>
      </c>
      <c r="N528" s="217">
        <v>130055</v>
      </c>
      <c r="O528" s="217">
        <v>227596</v>
      </c>
      <c r="P528" s="217">
        <v>154569</v>
      </c>
      <c r="Q528" s="217">
        <v>270496</v>
      </c>
      <c r="R528" s="217">
        <v>170397</v>
      </c>
      <c r="S528" s="217">
        <v>298195</v>
      </c>
      <c r="T528" s="217">
        <v>185241</v>
      </c>
      <c r="U528" s="217">
        <v>324172</v>
      </c>
    </row>
    <row r="529" spans="1:21" ht="21.9" customHeight="1" x14ac:dyDescent="0.35">
      <c r="A529" s="220">
        <v>4</v>
      </c>
      <c r="B529" s="214" t="s">
        <v>165</v>
      </c>
      <c r="C529" s="221" t="s">
        <v>215</v>
      </c>
      <c r="D529" s="221" t="s">
        <v>626</v>
      </c>
      <c r="E529" s="215" t="s">
        <v>217</v>
      </c>
      <c r="F529" s="215">
        <v>4</v>
      </c>
      <c r="G529" s="216" t="s">
        <v>4</v>
      </c>
      <c r="H529" s="217">
        <v>65973</v>
      </c>
      <c r="I529" s="217">
        <v>105558</v>
      </c>
      <c r="J529" s="217">
        <v>92363</v>
      </c>
      <c r="K529" s="217">
        <v>147781</v>
      </c>
      <c r="L529" s="217">
        <v>118752</v>
      </c>
      <c r="M529" s="217">
        <v>190004</v>
      </c>
      <c r="N529" s="217">
        <v>158336</v>
      </c>
      <c r="O529" s="217">
        <v>253338</v>
      </c>
      <c r="P529" s="217">
        <v>197920</v>
      </c>
      <c r="Q529" s="217">
        <v>316673</v>
      </c>
      <c r="R529" s="217">
        <v>224310</v>
      </c>
      <c r="S529" s="217">
        <v>358896</v>
      </c>
      <c r="T529" s="217">
        <v>250699</v>
      </c>
      <c r="U529" s="217">
        <v>401119</v>
      </c>
    </row>
    <row r="530" spans="1:21" ht="22.5" customHeight="1" x14ac:dyDescent="0.35">
      <c r="A530" s="220">
        <v>4</v>
      </c>
      <c r="B530" s="214" t="s">
        <v>165</v>
      </c>
      <c r="C530" s="221" t="s">
        <v>215</v>
      </c>
      <c r="D530" s="221" t="s">
        <v>626</v>
      </c>
      <c r="E530" s="215" t="s">
        <v>218</v>
      </c>
      <c r="F530" s="215">
        <v>1</v>
      </c>
      <c r="G530" s="216" t="s">
        <v>63</v>
      </c>
      <c r="H530" s="217">
        <v>70118</v>
      </c>
      <c r="I530" s="217">
        <v>122706</v>
      </c>
      <c r="J530" s="217">
        <v>92382</v>
      </c>
      <c r="K530" s="217">
        <v>161668</v>
      </c>
      <c r="L530" s="217">
        <v>110936</v>
      </c>
      <c r="M530" s="217">
        <v>194138</v>
      </c>
      <c r="N530" s="217">
        <v>133977</v>
      </c>
      <c r="O530" s="217">
        <v>234460</v>
      </c>
      <c r="P530" s="217">
        <v>157942</v>
      </c>
      <c r="Q530" s="217">
        <v>276399</v>
      </c>
      <c r="R530" s="217">
        <v>172685</v>
      </c>
      <c r="S530" s="217">
        <v>302199</v>
      </c>
      <c r="T530" s="217">
        <v>185874</v>
      </c>
      <c r="U530" s="217">
        <v>325279</v>
      </c>
    </row>
    <row r="531" spans="1:21" ht="21.9" customHeight="1" x14ac:dyDescent="0.35">
      <c r="A531" s="220">
        <v>4</v>
      </c>
      <c r="B531" s="214" t="s">
        <v>165</v>
      </c>
      <c r="C531" s="221" t="s">
        <v>215</v>
      </c>
      <c r="D531" s="221" t="s">
        <v>626</v>
      </c>
      <c r="E531" s="215" t="s">
        <v>218</v>
      </c>
      <c r="F531" s="215">
        <v>2</v>
      </c>
      <c r="G531" s="216" t="s">
        <v>6</v>
      </c>
      <c r="H531" s="217">
        <v>54828</v>
      </c>
      <c r="I531" s="217">
        <v>95948</v>
      </c>
      <c r="J531" s="217">
        <v>75691</v>
      </c>
      <c r="K531" s="217">
        <v>132459</v>
      </c>
      <c r="L531" s="217">
        <v>95941</v>
      </c>
      <c r="M531" s="217">
        <v>167896</v>
      </c>
      <c r="N531" s="217">
        <v>125176</v>
      </c>
      <c r="O531" s="217">
        <v>219058</v>
      </c>
      <c r="P531" s="217">
        <v>156025</v>
      </c>
      <c r="Q531" s="217">
        <v>273044</v>
      </c>
      <c r="R531" s="217">
        <v>175589</v>
      </c>
      <c r="S531" s="217">
        <v>307281</v>
      </c>
      <c r="T531" s="217">
        <v>194865</v>
      </c>
      <c r="U531" s="217">
        <v>341015</v>
      </c>
    </row>
    <row r="532" spans="1:21" ht="21.9" customHeight="1" x14ac:dyDescent="0.35">
      <c r="A532" s="220">
        <v>4</v>
      </c>
      <c r="B532" s="214" t="s">
        <v>165</v>
      </c>
      <c r="C532" s="221" t="s">
        <v>215</v>
      </c>
      <c r="D532" s="221" t="s">
        <v>626</v>
      </c>
      <c r="E532" s="215" t="s">
        <v>218</v>
      </c>
      <c r="F532" s="215">
        <v>3</v>
      </c>
      <c r="G532" s="216" t="s">
        <v>5</v>
      </c>
      <c r="H532" s="217">
        <v>66104</v>
      </c>
      <c r="I532" s="217">
        <v>115683</v>
      </c>
      <c r="J532" s="217">
        <v>87303</v>
      </c>
      <c r="K532" s="217">
        <v>152781</v>
      </c>
      <c r="L532" s="217">
        <v>105105</v>
      </c>
      <c r="M532" s="217">
        <v>183934</v>
      </c>
      <c r="N532" s="217">
        <v>127591</v>
      </c>
      <c r="O532" s="217">
        <v>223285</v>
      </c>
      <c r="P532" s="217">
        <v>151840</v>
      </c>
      <c r="Q532" s="217">
        <v>265720</v>
      </c>
      <c r="R532" s="217">
        <v>167503</v>
      </c>
      <c r="S532" s="217">
        <v>293131</v>
      </c>
      <c r="T532" s="217">
        <v>182246</v>
      </c>
      <c r="U532" s="217">
        <v>318931</v>
      </c>
    </row>
    <row r="533" spans="1:21" ht="21.9" customHeight="1" x14ac:dyDescent="0.35">
      <c r="A533" s="220">
        <v>4</v>
      </c>
      <c r="B533" s="214" t="s">
        <v>165</v>
      </c>
      <c r="C533" s="221" t="s">
        <v>215</v>
      </c>
      <c r="D533" s="221" t="s">
        <v>626</v>
      </c>
      <c r="E533" s="215" t="s">
        <v>218</v>
      </c>
      <c r="F533" s="215">
        <v>4</v>
      </c>
      <c r="G533" s="216" t="s">
        <v>4</v>
      </c>
      <c r="H533" s="217">
        <v>64657</v>
      </c>
      <c r="I533" s="217">
        <v>103451</v>
      </c>
      <c r="J533" s="217">
        <v>90519</v>
      </c>
      <c r="K533" s="217">
        <v>144831</v>
      </c>
      <c r="L533" s="217">
        <v>116382</v>
      </c>
      <c r="M533" s="217">
        <v>186211</v>
      </c>
      <c r="N533" s="217">
        <v>155176</v>
      </c>
      <c r="O533" s="217">
        <v>248282</v>
      </c>
      <c r="P533" s="217">
        <v>193970</v>
      </c>
      <c r="Q533" s="217">
        <v>310352</v>
      </c>
      <c r="R533" s="217">
        <v>219833</v>
      </c>
      <c r="S533" s="217">
        <v>351733</v>
      </c>
      <c r="T533" s="217">
        <v>245696</v>
      </c>
      <c r="U533" s="217">
        <v>393113</v>
      </c>
    </row>
    <row r="534" spans="1:21" ht="22.5" customHeight="1" x14ac:dyDescent="0.35">
      <c r="A534" s="220">
        <v>4</v>
      </c>
      <c r="B534" s="214" t="s">
        <v>165</v>
      </c>
      <c r="C534" s="221" t="s">
        <v>215</v>
      </c>
      <c r="D534" s="221" t="s">
        <v>626</v>
      </c>
      <c r="E534" s="215" t="s">
        <v>220</v>
      </c>
      <c r="F534" s="215">
        <v>1</v>
      </c>
      <c r="G534" s="216" t="s">
        <v>63</v>
      </c>
      <c r="H534" s="217">
        <v>70380</v>
      </c>
      <c r="I534" s="217">
        <v>123164</v>
      </c>
      <c r="J534" s="217">
        <v>92625</v>
      </c>
      <c r="K534" s="217">
        <v>162094</v>
      </c>
      <c r="L534" s="217">
        <v>111075</v>
      </c>
      <c r="M534" s="217">
        <v>194381</v>
      </c>
      <c r="N534" s="217">
        <v>133880</v>
      </c>
      <c r="O534" s="217">
        <v>234290</v>
      </c>
      <c r="P534" s="217">
        <v>157768</v>
      </c>
      <c r="Q534" s="217">
        <v>276094</v>
      </c>
      <c r="R534" s="217">
        <v>172481</v>
      </c>
      <c r="S534" s="217">
        <v>301842</v>
      </c>
      <c r="T534" s="217">
        <v>185636</v>
      </c>
      <c r="U534" s="217">
        <v>324863</v>
      </c>
    </row>
    <row r="535" spans="1:21" ht="21.9" customHeight="1" x14ac:dyDescent="0.35">
      <c r="A535" s="220">
        <v>4</v>
      </c>
      <c r="B535" s="214" t="s">
        <v>165</v>
      </c>
      <c r="C535" s="221" t="s">
        <v>215</v>
      </c>
      <c r="D535" s="221" t="s">
        <v>626</v>
      </c>
      <c r="E535" s="215" t="s">
        <v>220</v>
      </c>
      <c r="F535" s="215">
        <v>2</v>
      </c>
      <c r="G535" s="216" t="s">
        <v>6</v>
      </c>
      <c r="H535" s="217">
        <v>55383</v>
      </c>
      <c r="I535" s="217">
        <v>96920</v>
      </c>
      <c r="J535" s="217">
        <v>76503</v>
      </c>
      <c r="K535" s="217">
        <v>133881</v>
      </c>
      <c r="L535" s="217">
        <v>97030</v>
      </c>
      <c r="M535" s="217">
        <v>169803</v>
      </c>
      <c r="N535" s="217">
        <v>126719</v>
      </c>
      <c r="O535" s="217">
        <v>221759</v>
      </c>
      <c r="P535" s="217">
        <v>157970</v>
      </c>
      <c r="Q535" s="217">
        <v>276447</v>
      </c>
      <c r="R535" s="217">
        <v>177833</v>
      </c>
      <c r="S535" s="217">
        <v>311208</v>
      </c>
      <c r="T535" s="217">
        <v>197419</v>
      </c>
      <c r="U535" s="217">
        <v>345484</v>
      </c>
    </row>
    <row r="536" spans="1:21" ht="21.9" customHeight="1" x14ac:dyDescent="0.35">
      <c r="A536" s="220">
        <v>4</v>
      </c>
      <c r="B536" s="214" t="s">
        <v>165</v>
      </c>
      <c r="C536" s="221" t="s">
        <v>215</v>
      </c>
      <c r="D536" s="221" t="s">
        <v>626</v>
      </c>
      <c r="E536" s="215" t="s">
        <v>220</v>
      </c>
      <c r="F536" s="215">
        <v>3</v>
      </c>
      <c r="G536" s="216" t="s">
        <v>5</v>
      </c>
      <c r="H536" s="217">
        <v>66499</v>
      </c>
      <c r="I536" s="217">
        <v>116373</v>
      </c>
      <c r="J536" s="217">
        <v>87714</v>
      </c>
      <c r="K536" s="217">
        <v>153500</v>
      </c>
      <c r="L536" s="217">
        <v>105436</v>
      </c>
      <c r="M536" s="217">
        <v>184513</v>
      </c>
      <c r="N536" s="217">
        <v>127705</v>
      </c>
      <c r="O536" s="217">
        <v>223483</v>
      </c>
      <c r="P536" s="217">
        <v>151867</v>
      </c>
      <c r="Q536" s="217">
        <v>265767</v>
      </c>
      <c r="R536" s="217">
        <v>167470</v>
      </c>
      <c r="S536" s="217">
        <v>293072</v>
      </c>
      <c r="T536" s="217">
        <v>182128</v>
      </c>
      <c r="U536" s="217">
        <v>318724</v>
      </c>
    </row>
    <row r="537" spans="1:21" ht="21.9" customHeight="1" x14ac:dyDescent="0.35">
      <c r="A537" s="220">
        <v>4</v>
      </c>
      <c r="B537" s="214" t="s">
        <v>165</v>
      </c>
      <c r="C537" s="221" t="s">
        <v>215</v>
      </c>
      <c r="D537" s="221" t="s">
        <v>626</v>
      </c>
      <c r="E537" s="215" t="s">
        <v>220</v>
      </c>
      <c r="F537" s="215">
        <v>4</v>
      </c>
      <c r="G537" s="216" t="s">
        <v>4</v>
      </c>
      <c r="H537" s="217">
        <v>64751</v>
      </c>
      <c r="I537" s="217">
        <v>103601</v>
      </c>
      <c r="J537" s="217">
        <v>90651</v>
      </c>
      <c r="K537" s="217">
        <v>145042</v>
      </c>
      <c r="L537" s="217">
        <v>116551</v>
      </c>
      <c r="M537" s="217">
        <v>186482</v>
      </c>
      <c r="N537" s="217">
        <v>155402</v>
      </c>
      <c r="O537" s="217">
        <v>248643</v>
      </c>
      <c r="P537" s="217">
        <v>194252</v>
      </c>
      <c r="Q537" s="217">
        <v>310804</v>
      </c>
      <c r="R537" s="217">
        <v>220153</v>
      </c>
      <c r="S537" s="217">
        <v>352244</v>
      </c>
      <c r="T537" s="217">
        <v>246053</v>
      </c>
      <c r="U537" s="217">
        <v>393685</v>
      </c>
    </row>
    <row r="538" spans="1:21" ht="22.5" customHeight="1" x14ac:dyDescent="0.35">
      <c r="A538" s="220">
        <v>4</v>
      </c>
      <c r="B538" s="214" t="s">
        <v>165</v>
      </c>
      <c r="C538" s="221" t="s">
        <v>215</v>
      </c>
      <c r="D538" s="221" t="s">
        <v>626</v>
      </c>
      <c r="E538" s="215" t="s">
        <v>221</v>
      </c>
      <c r="F538" s="215">
        <v>1</v>
      </c>
      <c r="G538" s="216" t="s">
        <v>63</v>
      </c>
      <c r="H538" s="217">
        <v>78383</v>
      </c>
      <c r="I538" s="217">
        <v>137171</v>
      </c>
      <c r="J538" s="217">
        <v>102945</v>
      </c>
      <c r="K538" s="217">
        <v>180154</v>
      </c>
      <c r="L538" s="217">
        <v>123128</v>
      </c>
      <c r="M538" s="217">
        <v>215474</v>
      </c>
      <c r="N538" s="217">
        <v>147851</v>
      </c>
      <c r="O538" s="217">
        <v>258739</v>
      </c>
      <c r="P538" s="217">
        <v>174105</v>
      </c>
      <c r="Q538" s="217">
        <v>304684</v>
      </c>
      <c r="R538" s="217">
        <v>190314</v>
      </c>
      <c r="S538" s="217">
        <v>333050</v>
      </c>
      <c r="T538" s="217">
        <v>204790</v>
      </c>
      <c r="U538" s="217">
        <v>358383</v>
      </c>
    </row>
    <row r="539" spans="1:21" ht="21.9" customHeight="1" x14ac:dyDescent="0.35">
      <c r="A539" s="220">
        <v>4</v>
      </c>
      <c r="B539" s="214" t="s">
        <v>165</v>
      </c>
      <c r="C539" s="221" t="s">
        <v>215</v>
      </c>
      <c r="D539" s="221" t="s">
        <v>626</v>
      </c>
      <c r="E539" s="215" t="s">
        <v>221</v>
      </c>
      <c r="F539" s="215">
        <v>2</v>
      </c>
      <c r="G539" s="216" t="s">
        <v>6</v>
      </c>
      <c r="H539" s="217">
        <v>62416</v>
      </c>
      <c r="I539" s="217">
        <v>109228</v>
      </c>
      <c r="J539" s="217">
        <v>86315</v>
      </c>
      <c r="K539" s="217">
        <v>151051</v>
      </c>
      <c r="L539" s="217">
        <v>109599</v>
      </c>
      <c r="M539" s="217">
        <v>191799</v>
      </c>
      <c r="N539" s="217">
        <v>143388</v>
      </c>
      <c r="O539" s="217">
        <v>250928</v>
      </c>
      <c r="P539" s="217">
        <v>178790</v>
      </c>
      <c r="Q539" s="217">
        <v>312883</v>
      </c>
      <c r="R539" s="217">
        <v>201389</v>
      </c>
      <c r="S539" s="217">
        <v>352431</v>
      </c>
      <c r="T539" s="217">
        <v>223701</v>
      </c>
      <c r="U539" s="217">
        <v>391476</v>
      </c>
    </row>
    <row r="540" spans="1:21" ht="21.9" customHeight="1" x14ac:dyDescent="0.35">
      <c r="A540" s="220">
        <v>4</v>
      </c>
      <c r="B540" s="214" t="s">
        <v>165</v>
      </c>
      <c r="C540" s="221" t="s">
        <v>215</v>
      </c>
      <c r="D540" s="221" t="s">
        <v>626</v>
      </c>
      <c r="E540" s="215" t="s">
        <v>221</v>
      </c>
      <c r="F540" s="215">
        <v>3</v>
      </c>
      <c r="G540" s="216" t="s">
        <v>5</v>
      </c>
      <c r="H540" s="217">
        <v>74370</v>
      </c>
      <c r="I540" s="217">
        <v>130148</v>
      </c>
      <c r="J540" s="217">
        <v>97867</v>
      </c>
      <c r="K540" s="217">
        <v>171267</v>
      </c>
      <c r="L540" s="217">
        <v>117297</v>
      </c>
      <c r="M540" s="217">
        <v>205270</v>
      </c>
      <c r="N540" s="217">
        <v>141465</v>
      </c>
      <c r="O540" s="217">
        <v>247564</v>
      </c>
      <c r="P540" s="217">
        <v>168003</v>
      </c>
      <c r="Q540" s="217">
        <v>294005</v>
      </c>
      <c r="R540" s="217">
        <v>185132</v>
      </c>
      <c r="S540" s="217">
        <v>323981</v>
      </c>
      <c r="T540" s="217">
        <v>201163</v>
      </c>
      <c r="U540" s="217">
        <v>352035</v>
      </c>
    </row>
    <row r="541" spans="1:21" ht="21.9" customHeight="1" x14ac:dyDescent="0.35">
      <c r="A541" s="220">
        <v>4</v>
      </c>
      <c r="B541" s="214" t="s">
        <v>165</v>
      </c>
      <c r="C541" s="221" t="s">
        <v>215</v>
      </c>
      <c r="D541" s="221" t="s">
        <v>626</v>
      </c>
      <c r="E541" s="215" t="s">
        <v>221</v>
      </c>
      <c r="F541" s="215">
        <v>4</v>
      </c>
      <c r="G541" s="216" t="s">
        <v>4</v>
      </c>
      <c r="H541" s="217">
        <v>71805</v>
      </c>
      <c r="I541" s="217">
        <v>114888</v>
      </c>
      <c r="J541" s="217">
        <v>100527</v>
      </c>
      <c r="K541" s="217">
        <v>160843</v>
      </c>
      <c r="L541" s="217">
        <v>129249</v>
      </c>
      <c r="M541" s="217">
        <v>206798</v>
      </c>
      <c r="N541" s="217">
        <v>172331</v>
      </c>
      <c r="O541" s="217">
        <v>275730</v>
      </c>
      <c r="P541" s="217">
        <v>215414</v>
      </c>
      <c r="Q541" s="217">
        <v>344663</v>
      </c>
      <c r="R541" s="217">
        <v>244136</v>
      </c>
      <c r="S541" s="217">
        <v>390618</v>
      </c>
      <c r="T541" s="217">
        <v>272858</v>
      </c>
      <c r="U541" s="217">
        <v>436573</v>
      </c>
    </row>
    <row r="542" spans="1:21" ht="22.5" customHeight="1" x14ac:dyDescent="0.35">
      <c r="A542" s="220">
        <v>4</v>
      </c>
      <c r="B542" s="214" t="s">
        <v>165</v>
      </c>
      <c r="C542" s="221" t="s">
        <v>215</v>
      </c>
      <c r="D542" s="221" t="s">
        <v>626</v>
      </c>
      <c r="E542" s="215" t="s">
        <v>222</v>
      </c>
      <c r="F542" s="215">
        <v>1</v>
      </c>
      <c r="G542" s="216" t="s">
        <v>63</v>
      </c>
      <c r="H542" s="217">
        <v>72588</v>
      </c>
      <c r="I542" s="217">
        <v>127030</v>
      </c>
      <c r="J542" s="217">
        <v>95478</v>
      </c>
      <c r="K542" s="217">
        <v>167087</v>
      </c>
      <c r="L542" s="217">
        <v>114415</v>
      </c>
      <c r="M542" s="217">
        <v>200227</v>
      </c>
      <c r="N542" s="217">
        <v>137766</v>
      </c>
      <c r="O542" s="217">
        <v>241091</v>
      </c>
      <c r="P542" s="217">
        <v>162316</v>
      </c>
      <c r="Q542" s="217">
        <v>284053</v>
      </c>
      <c r="R542" s="217">
        <v>177446</v>
      </c>
      <c r="S542" s="217">
        <v>310531</v>
      </c>
      <c r="T542" s="217">
        <v>190970</v>
      </c>
      <c r="U542" s="217">
        <v>334197</v>
      </c>
    </row>
    <row r="543" spans="1:21" ht="21.9" customHeight="1" x14ac:dyDescent="0.35">
      <c r="A543" s="220">
        <v>4</v>
      </c>
      <c r="B543" s="214" t="s">
        <v>165</v>
      </c>
      <c r="C543" s="221" t="s">
        <v>215</v>
      </c>
      <c r="D543" s="221" t="s">
        <v>626</v>
      </c>
      <c r="E543" s="215" t="s">
        <v>222</v>
      </c>
      <c r="F543" s="215">
        <v>2</v>
      </c>
      <c r="G543" s="216" t="s">
        <v>6</v>
      </c>
      <c r="H543" s="217">
        <v>57305</v>
      </c>
      <c r="I543" s="217">
        <v>100285</v>
      </c>
      <c r="J543" s="217">
        <v>79184</v>
      </c>
      <c r="K543" s="217">
        <v>138571</v>
      </c>
      <c r="L543" s="217">
        <v>100461</v>
      </c>
      <c r="M543" s="217">
        <v>175807</v>
      </c>
      <c r="N543" s="217">
        <v>131264</v>
      </c>
      <c r="O543" s="217">
        <v>229712</v>
      </c>
      <c r="P543" s="217">
        <v>163645</v>
      </c>
      <c r="Q543" s="217">
        <v>286379</v>
      </c>
      <c r="R543" s="217">
        <v>184252</v>
      </c>
      <c r="S543" s="217">
        <v>322441</v>
      </c>
      <c r="T543" s="217">
        <v>204578</v>
      </c>
      <c r="U543" s="217">
        <v>358011</v>
      </c>
    </row>
    <row r="544" spans="1:21" ht="21.9" customHeight="1" x14ac:dyDescent="0.35">
      <c r="A544" s="220">
        <v>4</v>
      </c>
      <c r="B544" s="214" t="s">
        <v>165</v>
      </c>
      <c r="C544" s="221" t="s">
        <v>215</v>
      </c>
      <c r="D544" s="221" t="s">
        <v>626</v>
      </c>
      <c r="E544" s="215" t="s">
        <v>222</v>
      </c>
      <c r="F544" s="215">
        <v>3</v>
      </c>
      <c r="G544" s="216" t="s">
        <v>5</v>
      </c>
      <c r="H544" s="217">
        <v>68663</v>
      </c>
      <c r="I544" s="217">
        <v>120161</v>
      </c>
      <c r="J544" s="217">
        <v>90512</v>
      </c>
      <c r="K544" s="217">
        <v>158395</v>
      </c>
      <c r="L544" s="217">
        <v>108713</v>
      </c>
      <c r="M544" s="217">
        <v>190247</v>
      </c>
      <c r="N544" s="217">
        <v>131521</v>
      </c>
      <c r="O544" s="217">
        <v>230161</v>
      </c>
      <c r="P544" s="217">
        <v>156347</v>
      </c>
      <c r="Q544" s="217">
        <v>273608</v>
      </c>
      <c r="R544" s="217">
        <v>172378</v>
      </c>
      <c r="S544" s="217">
        <v>301661</v>
      </c>
      <c r="T544" s="217">
        <v>187422</v>
      </c>
      <c r="U544" s="217">
        <v>327988</v>
      </c>
    </row>
    <row r="545" spans="1:21" ht="21.9" customHeight="1" x14ac:dyDescent="0.35">
      <c r="A545" s="220">
        <v>4</v>
      </c>
      <c r="B545" s="214" t="s">
        <v>165</v>
      </c>
      <c r="C545" s="221" t="s">
        <v>215</v>
      </c>
      <c r="D545" s="221" t="s">
        <v>626</v>
      </c>
      <c r="E545" s="215" t="s">
        <v>222</v>
      </c>
      <c r="F545" s="215">
        <v>4</v>
      </c>
      <c r="G545" s="216" t="s">
        <v>4</v>
      </c>
      <c r="H545" s="217">
        <v>66705</v>
      </c>
      <c r="I545" s="217">
        <v>106728</v>
      </c>
      <c r="J545" s="217">
        <v>93387</v>
      </c>
      <c r="K545" s="217">
        <v>149419</v>
      </c>
      <c r="L545" s="217">
        <v>120069</v>
      </c>
      <c r="M545" s="217">
        <v>192110</v>
      </c>
      <c r="N545" s="217">
        <v>160092</v>
      </c>
      <c r="O545" s="217">
        <v>256147</v>
      </c>
      <c r="P545" s="217">
        <v>200115</v>
      </c>
      <c r="Q545" s="217">
        <v>320184</v>
      </c>
      <c r="R545" s="217">
        <v>226797</v>
      </c>
      <c r="S545" s="217">
        <v>362875</v>
      </c>
      <c r="T545" s="217">
        <v>253479</v>
      </c>
      <c r="U545" s="217">
        <v>405566</v>
      </c>
    </row>
    <row r="546" spans="1:21" ht="22.5" customHeight="1" x14ac:dyDescent="0.35">
      <c r="A546" s="220">
        <v>4</v>
      </c>
      <c r="B546" s="214" t="s">
        <v>165</v>
      </c>
      <c r="C546" s="221" t="s">
        <v>215</v>
      </c>
      <c r="D546" s="221" t="s">
        <v>626</v>
      </c>
      <c r="E546" s="215" t="s">
        <v>223</v>
      </c>
      <c r="F546" s="215">
        <v>1</v>
      </c>
      <c r="G546" s="216" t="s">
        <v>63</v>
      </c>
      <c r="H546" s="217">
        <v>69833</v>
      </c>
      <c r="I546" s="217">
        <v>122208</v>
      </c>
      <c r="J546" s="217">
        <v>91957</v>
      </c>
      <c r="K546" s="217">
        <v>160925</v>
      </c>
      <c r="L546" s="217">
        <v>110351</v>
      </c>
      <c r="M546" s="217">
        <v>193115</v>
      </c>
      <c r="N546" s="217">
        <v>133142</v>
      </c>
      <c r="O546" s="217">
        <v>232998</v>
      </c>
      <c r="P546" s="217">
        <v>156928</v>
      </c>
      <c r="Q546" s="217">
        <v>274624</v>
      </c>
      <c r="R546" s="217">
        <v>171570</v>
      </c>
      <c r="S546" s="217">
        <v>300247</v>
      </c>
      <c r="T546" s="217">
        <v>184664</v>
      </c>
      <c r="U546" s="217">
        <v>323163</v>
      </c>
    </row>
    <row r="547" spans="1:21" ht="21.9" customHeight="1" x14ac:dyDescent="0.35">
      <c r="A547" s="220">
        <v>4</v>
      </c>
      <c r="B547" s="214" t="s">
        <v>165</v>
      </c>
      <c r="C547" s="221" t="s">
        <v>215</v>
      </c>
      <c r="D547" s="221" t="s">
        <v>626</v>
      </c>
      <c r="E547" s="215" t="s">
        <v>223</v>
      </c>
      <c r="F547" s="215">
        <v>2</v>
      </c>
      <c r="G547" s="216" t="s">
        <v>6</v>
      </c>
      <c r="H547" s="217">
        <v>54776</v>
      </c>
      <c r="I547" s="217">
        <v>95858</v>
      </c>
      <c r="J547" s="217">
        <v>75642</v>
      </c>
      <c r="K547" s="217">
        <v>132374</v>
      </c>
      <c r="L547" s="217">
        <v>95908</v>
      </c>
      <c r="M547" s="217">
        <v>167840</v>
      </c>
      <c r="N547" s="217">
        <v>125193</v>
      </c>
      <c r="O547" s="217">
        <v>219088</v>
      </c>
      <c r="P547" s="217">
        <v>156057</v>
      </c>
      <c r="Q547" s="217">
        <v>273099</v>
      </c>
      <c r="R547" s="217">
        <v>175652</v>
      </c>
      <c r="S547" s="217">
        <v>307391</v>
      </c>
      <c r="T547" s="217">
        <v>194966</v>
      </c>
      <c r="U547" s="217">
        <v>341191</v>
      </c>
    </row>
    <row r="548" spans="1:21" ht="21.9" customHeight="1" x14ac:dyDescent="0.35">
      <c r="A548" s="220">
        <v>4</v>
      </c>
      <c r="B548" s="214" t="s">
        <v>165</v>
      </c>
      <c r="C548" s="221" t="s">
        <v>215</v>
      </c>
      <c r="D548" s="221" t="s">
        <v>626</v>
      </c>
      <c r="E548" s="215" t="s">
        <v>223</v>
      </c>
      <c r="F548" s="215">
        <v>3</v>
      </c>
      <c r="G548" s="216" t="s">
        <v>5</v>
      </c>
      <c r="H548" s="217">
        <v>65908</v>
      </c>
      <c r="I548" s="217">
        <v>115339</v>
      </c>
      <c r="J548" s="217">
        <v>86990</v>
      </c>
      <c r="K548" s="217">
        <v>152233</v>
      </c>
      <c r="L548" s="217">
        <v>104649</v>
      </c>
      <c r="M548" s="217">
        <v>183135</v>
      </c>
      <c r="N548" s="217">
        <v>126896</v>
      </c>
      <c r="O548" s="217">
        <v>222068</v>
      </c>
      <c r="P548" s="217">
        <v>150960</v>
      </c>
      <c r="Q548" s="217">
        <v>264179</v>
      </c>
      <c r="R548" s="217">
        <v>166502</v>
      </c>
      <c r="S548" s="217">
        <v>291378</v>
      </c>
      <c r="T548" s="217">
        <v>181116</v>
      </c>
      <c r="U548" s="217">
        <v>316954</v>
      </c>
    </row>
    <row r="549" spans="1:21" ht="21.9" customHeight="1" x14ac:dyDescent="0.35">
      <c r="A549" s="220">
        <v>4</v>
      </c>
      <c r="B549" s="214" t="s">
        <v>165</v>
      </c>
      <c r="C549" s="221" t="s">
        <v>215</v>
      </c>
      <c r="D549" s="221" t="s">
        <v>626</v>
      </c>
      <c r="E549" s="215" t="s">
        <v>223</v>
      </c>
      <c r="F549" s="215">
        <v>4</v>
      </c>
      <c r="G549" s="216" t="s">
        <v>4</v>
      </c>
      <c r="H549" s="217">
        <v>64322</v>
      </c>
      <c r="I549" s="217">
        <v>102916</v>
      </c>
      <c r="J549" s="217">
        <v>90051</v>
      </c>
      <c r="K549" s="217">
        <v>144082</v>
      </c>
      <c r="L549" s="217">
        <v>115780</v>
      </c>
      <c r="M549" s="217">
        <v>185248</v>
      </c>
      <c r="N549" s="217">
        <v>154374</v>
      </c>
      <c r="O549" s="217">
        <v>246998</v>
      </c>
      <c r="P549" s="217">
        <v>192967</v>
      </c>
      <c r="Q549" s="217">
        <v>308747</v>
      </c>
      <c r="R549" s="217">
        <v>218696</v>
      </c>
      <c r="S549" s="217">
        <v>349913</v>
      </c>
      <c r="T549" s="217">
        <v>244425</v>
      </c>
      <c r="U549" s="217">
        <v>391080</v>
      </c>
    </row>
    <row r="550" spans="1:21" ht="22.5" customHeight="1" x14ac:dyDescent="0.35">
      <c r="A550" s="220">
        <v>4</v>
      </c>
      <c r="B550" s="214" t="s">
        <v>165</v>
      </c>
      <c r="C550" s="221" t="s">
        <v>215</v>
      </c>
      <c r="D550" s="221" t="s">
        <v>626</v>
      </c>
      <c r="E550" s="215" t="s">
        <v>224</v>
      </c>
      <c r="F550" s="215">
        <v>1</v>
      </c>
      <c r="G550" s="216" t="s">
        <v>63</v>
      </c>
      <c r="H550" s="217">
        <v>71473</v>
      </c>
      <c r="I550" s="217">
        <v>125077</v>
      </c>
      <c r="J550" s="217">
        <v>93961</v>
      </c>
      <c r="K550" s="217">
        <v>164432</v>
      </c>
      <c r="L550" s="217">
        <v>112522</v>
      </c>
      <c r="M550" s="217">
        <v>196914</v>
      </c>
      <c r="N550" s="217">
        <v>135357</v>
      </c>
      <c r="O550" s="217">
        <v>236874</v>
      </c>
      <c r="P550" s="217">
        <v>159447</v>
      </c>
      <c r="Q550" s="217">
        <v>279033</v>
      </c>
      <c r="R550" s="217">
        <v>174304</v>
      </c>
      <c r="S550" s="217">
        <v>305032</v>
      </c>
      <c r="T550" s="217">
        <v>187579</v>
      </c>
      <c r="U550" s="217">
        <v>328263</v>
      </c>
    </row>
    <row r="551" spans="1:21" ht="21.9" customHeight="1" x14ac:dyDescent="0.35">
      <c r="A551" s="220">
        <v>4</v>
      </c>
      <c r="B551" s="214" t="s">
        <v>165</v>
      </c>
      <c r="C551" s="221" t="s">
        <v>215</v>
      </c>
      <c r="D551" s="221" t="s">
        <v>626</v>
      </c>
      <c r="E551" s="215" t="s">
        <v>224</v>
      </c>
      <c r="F551" s="215">
        <v>2</v>
      </c>
      <c r="G551" s="216" t="s">
        <v>6</v>
      </c>
      <c r="H551" s="217">
        <v>56596</v>
      </c>
      <c r="I551" s="217">
        <v>99043</v>
      </c>
      <c r="J551" s="217">
        <v>78225</v>
      </c>
      <c r="K551" s="217">
        <v>136894</v>
      </c>
      <c r="L551" s="217">
        <v>99275</v>
      </c>
      <c r="M551" s="217">
        <v>173731</v>
      </c>
      <c r="N551" s="217">
        <v>129772</v>
      </c>
      <c r="O551" s="217">
        <v>227101</v>
      </c>
      <c r="P551" s="217">
        <v>161795</v>
      </c>
      <c r="Q551" s="217">
        <v>283141</v>
      </c>
      <c r="R551" s="217">
        <v>182196</v>
      </c>
      <c r="S551" s="217">
        <v>318843</v>
      </c>
      <c r="T551" s="217">
        <v>202326</v>
      </c>
      <c r="U551" s="217">
        <v>354070</v>
      </c>
    </row>
    <row r="552" spans="1:21" ht="21.9" customHeight="1" x14ac:dyDescent="0.35">
      <c r="A552" s="220">
        <v>4</v>
      </c>
      <c r="B552" s="214" t="s">
        <v>165</v>
      </c>
      <c r="C552" s="221" t="s">
        <v>215</v>
      </c>
      <c r="D552" s="221" t="s">
        <v>626</v>
      </c>
      <c r="E552" s="215" t="s">
        <v>224</v>
      </c>
      <c r="F552" s="215">
        <v>3</v>
      </c>
      <c r="G552" s="216" t="s">
        <v>5</v>
      </c>
      <c r="H552" s="217">
        <v>67680</v>
      </c>
      <c r="I552" s="217">
        <v>118440</v>
      </c>
      <c r="J552" s="217">
        <v>89162</v>
      </c>
      <c r="K552" s="217">
        <v>156033</v>
      </c>
      <c r="L552" s="217">
        <v>107012</v>
      </c>
      <c r="M552" s="217">
        <v>187270</v>
      </c>
      <c r="N552" s="217">
        <v>129322</v>
      </c>
      <c r="O552" s="217">
        <v>226313</v>
      </c>
      <c r="P552" s="217">
        <v>153680</v>
      </c>
      <c r="Q552" s="217">
        <v>268941</v>
      </c>
      <c r="R552" s="217">
        <v>169406</v>
      </c>
      <c r="S552" s="217">
        <v>296461</v>
      </c>
      <c r="T552" s="217">
        <v>184151</v>
      </c>
      <c r="U552" s="217">
        <v>322264</v>
      </c>
    </row>
    <row r="553" spans="1:21" ht="21.9" customHeight="1" x14ac:dyDescent="0.35">
      <c r="A553" s="220">
        <v>4</v>
      </c>
      <c r="B553" s="214" t="s">
        <v>165</v>
      </c>
      <c r="C553" s="221" t="s">
        <v>215</v>
      </c>
      <c r="D553" s="221" t="s">
        <v>626</v>
      </c>
      <c r="E553" s="215" t="s">
        <v>224</v>
      </c>
      <c r="F553" s="215">
        <v>4</v>
      </c>
      <c r="G553" s="216" t="s">
        <v>4</v>
      </c>
      <c r="H553" s="217">
        <v>65608</v>
      </c>
      <c r="I553" s="217">
        <v>104972</v>
      </c>
      <c r="J553" s="217">
        <v>91851</v>
      </c>
      <c r="K553" s="217">
        <v>146961</v>
      </c>
      <c r="L553" s="217">
        <v>118094</v>
      </c>
      <c r="M553" s="217">
        <v>188950</v>
      </c>
      <c r="N553" s="217">
        <v>157458</v>
      </c>
      <c r="O553" s="217">
        <v>251934</v>
      </c>
      <c r="P553" s="217">
        <v>196823</v>
      </c>
      <c r="Q553" s="217">
        <v>314917</v>
      </c>
      <c r="R553" s="217">
        <v>223066</v>
      </c>
      <c r="S553" s="217">
        <v>356906</v>
      </c>
      <c r="T553" s="217">
        <v>249309</v>
      </c>
      <c r="U553" s="217">
        <v>398895</v>
      </c>
    </row>
    <row r="554" spans="1:21" ht="22.5" customHeight="1" x14ac:dyDescent="0.35">
      <c r="A554" s="220">
        <v>4</v>
      </c>
      <c r="B554" s="214" t="s">
        <v>165</v>
      </c>
      <c r="C554" s="221" t="s">
        <v>225</v>
      </c>
      <c r="D554" s="221" t="s">
        <v>627</v>
      </c>
      <c r="E554" s="215" t="s">
        <v>226</v>
      </c>
      <c r="F554" s="215">
        <v>1</v>
      </c>
      <c r="G554" s="216" t="s">
        <v>63</v>
      </c>
      <c r="H554" s="217">
        <v>72698</v>
      </c>
      <c r="I554" s="217">
        <v>127222</v>
      </c>
      <c r="J554" s="217">
        <v>95741</v>
      </c>
      <c r="K554" s="217">
        <v>167546</v>
      </c>
      <c r="L554" s="217">
        <v>114908</v>
      </c>
      <c r="M554" s="217">
        <v>201088</v>
      </c>
      <c r="N554" s="217">
        <v>138666</v>
      </c>
      <c r="O554" s="217">
        <v>242666</v>
      </c>
      <c r="P554" s="217">
        <v>163446</v>
      </c>
      <c r="Q554" s="217">
        <v>286031</v>
      </c>
      <c r="R554" s="217">
        <v>178698</v>
      </c>
      <c r="S554" s="217">
        <v>312721</v>
      </c>
      <c r="T554" s="217">
        <v>192338</v>
      </c>
      <c r="U554" s="217">
        <v>336591</v>
      </c>
    </row>
    <row r="555" spans="1:21" ht="21.9" customHeight="1" x14ac:dyDescent="0.35">
      <c r="A555" s="220">
        <v>4</v>
      </c>
      <c r="B555" s="214" t="s">
        <v>165</v>
      </c>
      <c r="C555" s="221" t="s">
        <v>225</v>
      </c>
      <c r="D555" s="221" t="s">
        <v>627</v>
      </c>
      <c r="E555" s="215" t="s">
        <v>226</v>
      </c>
      <c r="F555" s="215">
        <v>2</v>
      </c>
      <c r="G555" s="216" t="s">
        <v>6</v>
      </c>
      <c r="H555" s="217">
        <v>56987</v>
      </c>
      <c r="I555" s="217">
        <v>99727</v>
      </c>
      <c r="J555" s="217">
        <v>78691</v>
      </c>
      <c r="K555" s="217">
        <v>137709</v>
      </c>
      <c r="L555" s="217">
        <v>99767</v>
      </c>
      <c r="M555" s="217">
        <v>174592</v>
      </c>
      <c r="N555" s="217">
        <v>130217</v>
      </c>
      <c r="O555" s="217">
        <v>227880</v>
      </c>
      <c r="P555" s="217">
        <v>162317</v>
      </c>
      <c r="Q555" s="217">
        <v>284055</v>
      </c>
      <c r="R555" s="217">
        <v>182693</v>
      </c>
      <c r="S555" s="217">
        <v>319712</v>
      </c>
      <c r="T555" s="217">
        <v>202775</v>
      </c>
      <c r="U555" s="217">
        <v>354856</v>
      </c>
    </row>
    <row r="556" spans="1:21" ht="21.9" customHeight="1" x14ac:dyDescent="0.35">
      <c r="A556" s="220">
        <v>4</v>
      </c>
      <c r="B556" s="214" t="s">
        <v>165</v>
      </c>
      <c r="C556" s="221" t="s">
        <v>225</v>
      </c>
      <c r="D556" s="221" t="s">
        <v>627</v>
      </c>
      <c r="E556" s="215" t="s">
        <v>226</v>
      </c>
      <c r="F556" s="215">
        <v>3</v>
      </c>
      <c r="G556" s="216" t="s">
        <v>5</v>
      </c>
      <c r="H556" s="217">
        <v>68597</v>
      </c>
      <c r="I556" s="217">
        <v>120044</v>
      </c>
      <c r="J556" s="217">
        <v>90551</v>
      </c>
      <c r="K556" s="217">
        <v>158464</v>
      </c>
      <c r="L556" s="217">
        <v>108949</v>
      </c>
      <c r="M556" s="217">
        <v>190660</v>
      </c>
      <c r="N556" s="217">
        <v>132140</v>
      </c>
      <c r="O556" s="217">
        <v>231246</v>
      </c>
      <c r="P556" s="217">
        <v>157210</v>
      </c>
      <c r="Q556" s="217">
        <v>275117</v>
      </c>
      <c r="R556" s="217">
        <v>173402</v>
      </c>
      <c r="S556" s="217">
        <v>303453</v>
      </c>
      <c r="T556" s="217">
        <v>188631</v>
      </c>
      <c r="U556" s="217">
        <v>330104</v>
      </c>
    </row>
    <row r="557" spans="1:21" ht="21.9" customHeight="1" x14ac:dyDescent="0.35">
      <c r="A557" s="220">
        <v>4</v>
      </c>
      <c r="B557" s="214" t="s">
        <v>165</v>
      </c>
      <c r="C557" s="221" t="s">
        <v>225</v>
      </c>
      <c r="D557" s="221" t="s">
        <v>627</v>
      </c>
      <c r="E557" s="215" t="s">
        <v>226</v>
      </c>
      <c r="F557" s="215">
        <v>4</v>
      </c>
      <c r="G557" s="216" t="s">
        <v>4</v>
      </c>
      <c r="H557" s="217">
        <v>66977</v>
      </c>
      <c r="I557" s="217">
        <v>107163</v>
      </c>
      <c r="J557" s="217">
        <v>93767</v>
      </c>
      <c r="K557" s="217">
        <v>150028</v>
      </c>
      <c r="L557" s="217">
        <v>120558</v>
      </c>
      <c r="M557" s="217">
        <v>192893</v>
      </c>
      <c r="N557" s="217">
        <v>160744</v>
      </c>
      <c r="O557" s="217">
        <v>257191</v>
      </c>
      <c r="P557" s="217">
        <v>200930</v>
      </c>
      <c r="Q557" s="217">
        <v>321488</v>
      </c>
      <c r="R557" s="217">
        <v>227721</v>
      </c>
      <c r="S557" s="217">
        <v>364353</v>
      </c>
      <c r="T557" s="217">
        <v>254512</v>
      </c>
      <c r="U557" s="217">
        <v>407219</v>
      </c>
    </row>
    <row r="558" spans="1:21" ht="22.5" customHeight="1" x14ac:dyDescent="0.35">
      <c r="A558" s="220">
        <v>4</v>
      </c>
      <c r="B558" s="214" t="s">
        <v>165</v>
      </c>
      <c r="C558" s="221" t="s">
        <v>225</v>
      </c>
      <c r="D558" s="221" t="s">
        <v>627</v>
      </c>
      <c r="E558" s="215" t="s">
        <v>227</v>
      </c>
      <c r="F558" s="215">
        <v>1</v>
      </c>
      <c r="G558" s="216" t="s">
        <v>63</v>
      </c>
      <c r="H558" s="217">
        <v>73617</v>
      </c>
      <c r="I558" s="217">
        <v>128829</v>
      </c>
      <c r="J558" s="217">
        <v>96914</v>
      </c>
      <c r="K558" s="217">
        <v>169600</v>
      </c>
      <c r="L558" s="217">
        <v>116262</v>
      </c>
      <c r="M558" s="217">
        <v>203459</v>
      </c>
      <c r="N558" s="217">
        <v>140208</v>
      </c>
      <c r="O558" s="217">
        <v>245364</v>
      </c>
      <c r="P558" s="217">
        <v>165242</v>
      </c>
      <c r="Q558" s="217">
        <v>289174</v>
      </c>
      <c r="R558" s="217">
        <v>180656</v>
      </c>
      <c r="S558" s="217">
        <v>316149</v>
      </c>
      <c r="T558" s="217">
        <v>194440</v>
      </c>
      <c r="U558" s="217">
        <v>340270</v>
      </c>
    </row>
    <row r="559" spans="1:21" ht="21.9" customHeight="1" x14ac:dyDescent="0.35">
      <c r="A559" s="220">
        <v>4</v>
      </c>
      <c r="B559" s="214" t="s">
        <v>165</v>
      </c>
      <c r="C559" s="221" t="s">
        <v>225</v>
      </c>
      <c r="D559" s="221" t="s">
        <v>627</v>
      </c>
      <c r="E559" s="215" t="s">
        <v>227</v>
      </c>
      <c r="F559" s="215">
        <v>2</v>
      </c>
      <c r="G559" s="216" t="s">
        <v>6</v>
      </c>
      <c r="H559" s="217">
        <v>57830</v>
      </c>
      <c r="I559" s="217">
        <v>101202</v>
      </c>
      <c r="J559" s="217">
        <v>79871</v>
      </c>
      <c r="K559" s="217">
        <v>139774</v>
      </c>
      <c r="L559" s="217">
        <v>101285</v>
      </c>
      <c r="M559" s="217">
        <v>177248</v>
      </c>
      <c r="N559" s="217">
        <v>132241</v>
      </c>
      <c r="O559" s="217">
        <v>231421</v>
      </c>
      <c r="P559" s="217">
        <v>164847</v>
      </c>
      <c r="Q559" s="217">
        <v>288482</v>
      </c>
      <c r="R559" s="217">
        <v>185559</v>
      </c>
      <c r="S559" s="217">
        <v>324729</v>
      </c>
      <c r="T559" s="217">
        <v>205979</v>
      </c>
      <c r="U559" s="217">
        <v>360463</v>
      </c>
    </row>
    <row r="560" spans="1:21" ht="21.9" customHeight="1" x14ac:dyDescent="0.35">
      <c r="A560" s="220">
        <v>4</v>
      </c>
      <c r="B560" s="214" t="s">
        <v>165</v>
      </c>
      <c r="C560" s="221" t="s">
        <v>225</v>
      </c>
      <c r="D560" s="221" t="s">
        <v>627</v>
      </c>
      <c r="E560" s="215" t="s">
        <v>227</v>
      </c>
      <c r="F560" s="215">
        <v>3</v>
      </c>
      <c r="G560" s="216" t="s">
        <v>5</v>
      </c>
      <c r="H560" s="217">
        <v>69515</v>
      </c>
      <c r="I560" s="217">
        <v>121652</v>
      </c>
      <c r="J560" s="217">
        <v>91724</v>
      </c>
      <c r="K560" s="217">
        <v>160518</v>
      </c>
      <c r="L560" s="217">
        <v>110303</v>
      </c>
      <c r="M560" s="217">
        <v>193031</v>
      </c>
      <c r="N560" s="217">
        <v>133682</v>
      </c>
      <c r="O560" s="217">
        <v>233944</v>
      </c>
      <c r="P560" s="217">
        <v>159006</v>
      </c>
      <c r="Q560" s="217">
        <v>278260</v>
      </c>
      <c r="R560" s="217">
        <v>175360</v>
      </c>
      <c r="S560" s="217">
        <v>306881</v>
      </c>
      <c r="T560" s="217">
        <v>190732</v>
      </c>
      <c r="U560" s="217">
        <v>333782</v>
      </c>
    </row>
    <row r="561" spans="1:21" ht="21.9" customHeight="1" x14ac:dyDescent="0.35">
      <c r="A561" s="220">
        <v>4</v>
      </c>
      <c r="B561" s="214" t="s">
        <v>165</v>
      </c>
      <c r="C561" s="221" t="s">
        <v>225</v>
      </c>
      <c r="D561" s="221" t="s">
        <v>627</v>
      </c>
      <c r="E561" s="215" t="s">
        <v>227</v>
      </c>
      <c r="F561" s="215">
        <v>4</v>
      </c>
      <c r="G561" s="216" t="s">
        <v>4</v>
      </c>
      <c r="H561" s="217">
        <v>67771</v>
      </c>
      <c r="I561" s="217">
        <v>108434</v>
      </c>
      <c r="J561" s="217">
        <v>94879</v>
      </c>
      <c r="K561" s="217">
        <v>151807</v>
      </c>
      <c r="L561" s="217">
        <v>121988</v>
      </c>
      <c r="M561" s="217">
        <v>195180</v>
      </c>
      <c r="N561" s="217">
        <v>162650</v>
      </c>
      <c r="O561" s="217">
        <v>260241</v>
      </c>
      <c r="P561" s="217">
        <v>203313</v>
      </c>
      <c r="Q561" s="217">
        <v>325301</v>
      </c>
      <c r="R561" s="217">
        <v>230421</v>
      </c>
      <c r="S561" s="217">
        <v>368674</v>
      </c>
      <c r="T561" s="217">
        <v>257530</v>
      </c>
      <c r="U561" s="217">
        <v>412047</v>
      </c>
    </row>
    <row r="562" spans="1:21" ht="22.5" customHeight="1" x14ac:dyDescent="0.35">
      <c r="A562" s="220">
        <v>4</v>
      </c>
      <c r="B562" s="214" t="s">
        <v>165</v>
      </c>
      <c r="C562" s="221" t="s">
        <v>225</v>
      </c>
      <c r="D562" s="221" t="s">
        <v>627</v>
      </c>
      <c r="E562" s="215" t="s">
        <v>219</v>
      </c>
      <c r="F562" s="215">
        <v>1</v>
      </c>
      <c r="G562" s="216" t="s">
        <v>63</v>
      </c>
      <c r="H562" s="217">
        <v>79806</v>
      </c>
      <c r="I562" s="217">
        <v>139660</v>
      </c>
      <c r="J562" s="217">
        <v>105068</v>
      </c>
      <c r="K562" s="217">
        <v>183869</v>
      </c>
      <c r="L562" s="217">
        <v>126052</v>
      </c>
      <c r="M562" s="217">
        <v>220591</v>
      </c>
      <c r="N562" s="217">
        <v>152029</v>
      </c>
      <c r="O562" s="217">
        <v>266050</v>
      </c>
      <c r="P562" s="217">
        <v>179177</v>
      </c>
      <c r="Q562" s="217">
        <v>313559</v>
      </c>
      <c r="R562" s="217">
        <v>195891</v>
      </c>
      <c r="S562" s="217">
        <v>342810</v>
      </c>
      <c r="T562" s="217">
        <v>210838</v>
      </c>
      <c r="U562" s="217">
        <v>368967</v>
      </c>
    </row>
    <row r="563" spans="1:21" ht="21.9" customHeight="1" x14ac:dyDescent="0.35">
      <c r="A563" s="220">
        <v>4</v>
      </c>
      <c r="B563" s="214" t="s">
        <v>165</v>
      </c>
      <c r="C563" s="221" t="s">
        <v>225</v>
      </c>
      <c r="D563" s="221" t="s">
        <v>627</v>
      </c>
      <c r="E563" s="215" t="s">
        <v>219</v>
      </c>
      <c r="F563" s="215">
        <v>2</v>
      </c>
      <c r="G563" s="216" t="s">
        <v>6</v>
      </c>
      <c r="H563" s="217">
        <v>62673</v>
      </c>
      <c r="I563" s="217">
        <v>109678</v>
      </c>
      <c r="J563" s="217">
        <v>86558</v>
      </c>
      <c r="K563" s="217">
        <v>151476</v>
      </c>
      <c r="L563" s="217">
        <v>109761</v>
      </c>
      <c r="M563" s="217">
        <v>192081</v>
      </c>
      <c r="N563" s="217">
        <v>143301</v>
      </c>
      <c r="O563" s="217">
        <v>250777</v>
      </c>
      <c r="P563" s="217">
        <v>178633</v>
      </c>
      <c r="Q563" s="217">
        <v>312607</v>
      </c>
      <c r="R563" s="217">
        <v>201075</v>
      </c>
      <c r="S563" s="217">
        <v>351880</v>
      </c>
      <c r="T563" s="217">
        <v>223198</v>
      </c>
      <c r="U563" s="217">
        <v>390596</v>
      </c>
    </row>
    <row r="564" spans="1:21" ht="21.9" customHeight="1" x14ac:dyDescent="0.35">
      <c r="A564" s="220">
        <v>4</v>
      </c>
      <c r="B564" s="214" t="s">
        <v>165</v>
      </c>
      <c r="C564" s="221" t="s">
        <v>225</v>
      </c>
      <c r="D564" s="221" t="s">
        <v>627</v>
      </c>
      <c r="E564" s="215" t="s">
        <v>219</v>
      </c>
      <c r="F564" s="215">
        <v>3</v>
      </c>
      <c r="G564" s="216" t="s">
        <v>5</v>
      </c>
      <c r="H564" s="217">
        <v>75352</v>
      </c>
      <c r="I564" s="217">
        <v>131866</v>
      </c>
      <c r="J564" s="217">
        <v>99432</v>
      </c>
      <c r="K564" s="217">
        <v>174005</v>
      </c>
      <c r="L564" s="217">
        <v>119580</v>
      </c>
      <c r="M564" s="217">
        <v>209266</v>
      </c>
      <c r="N564" s="217">
        <v>144941</v>
      </c>
      <c r="O564" s="217">
        <v>253647</v>
      </c>
      <c r="P564" s="217">
        <v>172403</v>
      </c>
      <c r="Q564" s="217">
        <v>301706</v>
      </c>
      <c r="R564" s="217">
        <v>190140</v>
      </c>
      <c r="S564" s="217">
        <v>332745</v>
      </c>
      <c r="T564" s="217">
        <v>206812</v>
      </c>
      <c r="U564" s="217">
        <v>361921</v>
      </c>
    </row>
    <row r="565" spans="1:21" ht="21.9" customHeight="1" x14ac:dyDescent="0.35">
      <c r="A565" s="220">
        <v>4</v>
      </c>
      <c r="B565" s="214" t="s">
        <v>165</v>
      </c>
      <c r="C565" s="221" t="s">
        <v>225</v>
      </c>
      <c r="D565" s="221" t="s">
        <v>627</v>
      </c>
      <c r="E565" s="215" t="s">
        <v>219</v>
      </c>
      <c r="F565" s="215">
        <v>4</v>
      </c>
      <c r="G565" s="216" t="s">
        <v>4</v>
      </c>
      <c r="H565" s="217">
        <v>73477</v>
      </c>
      <c r="I565" s="217">
        <v>117563</v>
      </c>
      <c r="J565" s="217">
        <v>102868</v>
      </c>
      <c r="K565" s="217">
        <v>164588</v>
      </c>
      <c r="L565" s="217">
        <v>132258</v>
      </c>
      <c r="M565" s="217">
        <v>211613</v>
      </c>
      <c r="N565" s="217">
        <v>176345</v>
      </c>
      <c r="O565" s="217">
        <v>282151</v>
      </c>
      <c r="P565" s="217">
        <v>220431</v>
      </c>
      <c r="Q565" s="217">
        <v>352689</v>
      </c>
      <c r="R565" s="217">
        <v>249821</v>
      </c>
      <c r="S565" s="217">
        <v>399714</v>
      </c>
      <c r="T565" s="217">
        <v>279212</v>
      </c>
      <c r="U565" s="217">
        <v>446740</v>
      </c>
    </row>
    <row r="566" spans="1:21" ht="22.5" customHeight="1" x14ac:dyDescent="0.35">
      <c r="A566" s="220">
        <v>4</v>
      </c>
      <c r="B566" s="214" t="s">
        <v>165</v>
      </c>
      <c r="C566" s="221" t="s">
        <v>225</v>
      </c>
      <c r="D566" s="221" t="s">
        <v>627</v>
      </c>
      <c r="E566" s="215" t="s">
        <v>228</v>
      </c>
      <c r="F566" s="215">
        <v>1</v>
      </c>
      <c r="G566" s="216" t="s">
        <v>63</v>
      </c>
      <c r="H566" s="217">
        <v>65044</v>
      </c>
      <c r="I566" s="217">
        <v>113826</v>
      </c>
      <c r="J566" s="217">
        <v>85745</v>
      </c>
      <c r="K566" s="217">
        <v>150054</v>
      </c>
      <c r="L566" s="217">
        <v>103040</v>
      </c>
      <c r="M566" s="217">
        <v>180319</v>
      </c>
      <c r="N566" s="217">
        <v>124566</v>
      </c>
      <c r="O566" s="217">
        <v>217990</v>
      </c>
      <c r="P566" s="217">
        <v>146876</v>
      </c>
      <c r="Q566" s="217">
        <v>257033</v>
      </c>
      <c r="R566" s="217">
        <v>160593</v>
      </c>
      <c r="S566" s="217">
        <v>281037</v>
      </c>
      <c r="T566" s="217">
        <v>172866</v>
      </c>
      <c r="U566" s="217">
        <v>302516</v>
      </c>
    </row>
    <row r="567" spans="1:21" ht="21.9" customHeight="1" x14ac:dyDescent="0.35">
      <c r="A567" s="220">
        <v>4</v>
      </c>
      <c r="B567" s="214" t="s">
        <v>165</v>
      </c>
      <c r="C567" s="221" t="s">
        <v>225</v>
      </c>
      <c r="D567" s="221" t="s">
        <v>627</v>
      </c>
      <c r="E567" s="215" t="s">
        <v>228</v>
      </c>
      <c r="F567" s="215">
        <v>2</v>
      </c>
      <c r="G567" s="216" t="s">
        <v>6</v>
      </c>
      <c r="H567" s="217">
        <v>50694</v>
      </c>
      <c r="I567" s="217">
        <v>88714</v>
      </c>
      <c r="J567" s="217">
        <v>69963</v>
      </c>
      <c r="K567" s="217">
        <v>122435</v>
      </c>
      <c r="L567" s="217">
        <v>88651</v>
      </c>
      <c r="M567" s="217">
        <v>155139</v>
      </c>
      <c r="N567" s="217">
        <v>115607</v>
      </c>
      <c r="O567" s="217">
        <v>202313</v>
      </c>
      <c r="P567" s="217">
        <v>144089</v>
      </c>
      <c r="Q567" s="217">
        <v>252156</v>
      </c>
      <c r="R567" s="217">
        <v>162129</v>
      </c>
      <c r="S567" s="217">
        <v>283727</v>
      </c>
      <c r="T567" s="217">
        <v>179898</v>
      </c>
      <c r="U567" s="217">
        <v>314822</v>
      </c>
    </row>
    <row r="568" spans="1:21" ht="21.9" customHeight="1" x14ac:dyDescent="0.35">
      <c r="A568" s="220">
        <v>4</v>
      </c>
      <c r="B568" s="214" t="s">
        <v>165</v>
      </c>
      <c r="C568" s="221" t="s">
        <v>225</v>
      </c>
      <c r="D568" s="221" t="s">
        <v>627</v>
      </c>
      <c r="E568" s="215" t="s">
        <v>228</v>
      </c>
      <c r="F568" s="215">
        <v>3</v>
      </c>
      <c r="G568" s="216" t="s">
        <v>5</v>
      </c>
      <c r="H568" s="217">
        <v>61251</v>
      </c>
      <c r="I568" s="217">
        <v>107189</v>
      </c>
      <c r="J568" s="217">
        <v>80946</v>
      </c>
      <c r="K568" s="217">
        <v>141655</v>
      </c>
      <c r="L568" s="217">
        <v>97529</v>
      </c>
      <c r="M568" s="217">
        <v>170676</v>
      </c>
      <c r="N568" s="217">
        <v>118531</v>
      </c>
      <c r="O568" s="217">
        <v>207430</v>
      </c>
      <c r="P568" s="217">
        <v>141109</v>
      </c>
      <c r="Q568" s="217">
        <v>246941</v>
      </c>
      <c r="R568" s="217">
        <v>155695</v>
      </c>
      <c r="S568" s="217">
        <v>272467</v>
      </c>
      <c r="T568" s="217">
        <v>169438</v>
      </c>
      <c r="U568" s="217">
        <v>296516</v>
      </c>
    </row>
    <row r="569" spans="1:21" ht="21.9" customHeight="1" x14ac:dyDescent="0.35">
      <c r="A569" s="220">
        <v>4</v>
      </c>
      <c r="B569" s="214" t="s">
        <v>165</v>
      </c>
      <c r="C569" s="221" t="s">
        <v>225</v>
      </c>
      <c r="D569" s="221" t="s">
        <v>627</v>
      </c>
      <c r="E569" s="215" t="s">
        <v>228</v>
      </c>
      <c r="F569" s="215">
        <v>4</v>
      </c>
      <c r="G569" s="216" t="s">
        <v>4</v>
      </c>
      <c r="H569" s="217">
        <v>60048</v>
      </c>
      <c r="I569" s="217">
        <v>96077</v>
      </c>
      <c r="J569" s="217">
        <v>84067</v>
      </c>
      <c r="K569" s="217">
        <v>134508</v>
      </c>
      <c r="L569" s="217">
        <v>108087</v>
      </c>
      <c r="M569" s="217">
        <v>172939</v>
      </c>
      <c r="N569" s="217">
        <v>144116</v>
      </c>
      <c r="O569" s="217">
        <v>230585</v>
      </c>
      <c r="P569" s="217">
        <v>180144</v>
      </c>
      <c r="Q569" s="217">
        <v>288231</v>
      </c>
      <c r="R569" s="217">
        <v>204164</v>
      </c>
      <c r="S569" s="217">
        <v>326662</v>
      </c>
      <c r="T569" s="217">
        <v>228183</v>
      </c>
      <c r="U569" s="217">
        <v>365093</v>
      </c>
    </row>
    <row r="570" spans="1:21" ht="22.5" customHeight="1" x14ac:dyDescent="0.35">
      <c r="A570" s="220">
        <v>4</v>
      </c>
      <c r="B570" s="214" t="s">
        <v>165</v>
      </c>
      <c r="C570" s="221" t="s">
        <v>225</v>
      </c>
      <c r="D570" s="221" t="s">
        <v>627</v>
      </c>
      <c r="E570" s="215" t="s">
        <v>229</v>
      </c>
      <c r="F570" s="215">
        <v>1</v>
      </c>
      <c r="G570" s="216" t="s">
        <v>63</v>
      </c>
      <c r="H570" s="217">
        <v>67647</v>
      </c>
      <c r="I570" s="217">
        <v>118382</v>
      </c>
      <c r="J570" s="217">
        <v>89285</v>
      </c>
      <c r="K570" s="217">
        <v>156249</v>
      </c>
      <c r="L570" s="217">
        <v>107457</v>
      </c>
      <c r="M570" s="217">
        <v>188050</v>
      </c>
      <c r="N570" s="217">
        <v>130188</v>
      </c>
      <c r="O570" s="217">
        <v>227829</v>
      </c>
      <c r="P570" s="217">
        <v>153569</v>
      </c>
      <c r="Q570" s="217">
        <v>268745</v>
      </c>
      <c r="R570" s="217">
        <v>167924</v>
      </c>
      <c r="S570" s="217">
        <v>293868</v>
      </c>
      <c r="T570" s="217">
        <v>180778</v>
      </c>
      <c r="U570" s="217">
        <v>316361</v>
      </c>
    </row>
    <row r="571" spans="1:21" ht="21.9" customHeight="1" x14ac:dyDescent="0.35">
      <c r="A571" s="220">
        <v>4</v>
      </c>
      <c r="B571" s="214" t="s">
        <v>165</v>
      </c>
      <c r="C571" s="221" t="s">
        <v>225</v>
      </c>
      <c r="D571" s="221" t="s">
        <v>627</v>
      </c>
      <c r="E571" s="215" t="s">
        <v>229</v>
      </c>
      <c r="F571" s="215">
        <v>2</v>
      </c>
      <c r="G571" s="216" t="s">
        <v>6</v>
      </c>
      <c r="H571" s="217">
        <v>52350</v>
      </c>
      <c r="I571" s="217">
        <v>91612</v>
      </c>
      <c r="J571" s="217">
        <v>72198</v>
      </c>
      <c r="K571" s="217">
        <v>126347</v>
      </c>
      <c r="L571" s="217">
        <v>91420</v>
      </c>
      <c r="M571" s="217">
        <v>159985</v>
      </c>
      <c r="N571" s="217">
        <v>119088</v>
      </c>
      <c r="O571" s="217">
        <v>208404</v>
      </c>
      <c r="P571" s="217">
        <v>148406</v>
      </c>
      <c r="Q571" s="217">
        <v>259710</v>
      </c>
      <c r="R571" s="217">
        <v>166926</v>
      </c>
      <c r="S571" s="217">
        <v>292121</v>
      </c>
      <c r="T571" s="217">
        <v>185153</v>
      </c>
      <c r="U571" s="217">
        <v>324018</v>
      </c>
    </row>
    <row r="572" spans="1:21" ht="21.9" customHeight="1" x14ac:dyDescent="0.35">
      <c r="A572" s="220">
        <v>4</v>
      </c>
      <c r="B572" s="214" t="s">
        <v>165</v>
      </c>
      <c r="C572" s="221" t="s">
        <v>225</v>
      </c>
      <c r="D572" s="221" t="s">
        <v>627</v>
      </c>
      <c r="E572" s="215" t="s">
        <v>229</v>
      </c>
      <c r="F572" s="215">
        <v>3</v>
      </c>
      <c r="G572" s="216" t="s">
        <v>5</v>
      </c>
      <c r="H572" s="217">
        <v>63545</v>
      </c>
      <c r="I572" s="217">
        <v>111205</v>
      </c>
      <c r="J572" s="217">
        <v>84095</v>
      </c>
      <c r="K572" s="217">
        <v>147167</v>
      </c>
      <c r="L572" s="217">
        <v>101498</v>
      </c>
      <c r="M572" s="217">
        <v>177621</v>
      </c>
      <c r="N572" s="217">
        <v>123662</v>
      </c>
      <c r="O572" s="217">
        <v>216409</v>
      </c>
      <c r="P572" s="217">
        <v>147332</v>
      </c>
      <c r="Q572" s="217">
        <v>257831</v>
      </c>
      <c r="R572" s="217">
        <v>162629</v>
      </c>
      <c r="S572" s="217">
        <v>284600</v>
      </c>
      <c r="T572" s="217">
        <v>177071</v>
      </c>
      <c r="U572" s="217">
        <v>309873</v>
      </c>
    </row>
    <row r="573" spans="1:21" ht="21.9" customHeight="1" x14ac:dyDescent="0.35">
      <c r="A573" s="220">
        <v>4</v>
      </c>
      <c r="B573" s="214" t="s">
        <v>165</v>
      </c>
      <c r="C573" s="221" t="s">
        <v>225</v>
      </c>
      <c r="D573" s="221" t="s">
        <v>627</v>
      </c>
      <c r="E573" s="215" t="s">
        <v>229</v>
      </c>
      <c r="F573" s="215">
        <v>4</v>
      </c>
      <c r="G573" s="216" t="s">
        <v>4</v>
      </c>
      <c r="H573" s="217">
        <v>62609</v>
      </c>
      <c r="I573" s="217">
        <v>100174</v>
      </c>
      <c r="J573" s="217">
        <v>87652</v>
      </c>
      <c r="K573" s="217">
        <v>140243</v>
      </c>
      <c r="L573" s="217">
        <v>112695</v>
      </c>
      <c r="M573" s="217">
        <v>180313</v>
      </c>
      <c r="N573" s="217">
        <v>150260</v>
      </c>
      <c r="O573" s="217">
        <v>240417</v>
      </c>
      <c r="P573" s="217">
        <v>187826</v>
      </c>
      <c r="Q573" s="217">
        <v>300521</v>
      </c>
      <c r="R573" s="217">
        <v>212869</v>
      </c>
      <c r="S573" s="217">
        <v>340590</v>
      </c>
      <c r="T573" s="217">
        <v>237912</v>
      </c>
      <c r="U573" s="217">
        <v>380660</v>
      </c>
    </row>
    <row r="574" spans="1:21" ht="22.5" customHeight="1" x14ac:dyDescent="0.35">
      <c r="A574" s="220">
        <v>4</v>
      </c>
      <c r="B574" s="214" t="s">
        <v>165</v>
      </c>
      <c r="C574" s="221" t="s">
        <v>225</v>
      </c>
      <c r="D574" s="221" t="s">
        <v>627</v>
      </c>
      <c r="E574" s="215" t="s">
        <v>230</v>
      </c>
      <c r="F574" s="215">
        <v>1</v>
      </c>
      <c r="G574" s="216" t="s">
        <v>63</v>
      </c>
      <c r="H574" s="217">
        <v>69024</v>
      </c>
      <c r="I574" s="217">
        <v>120793</v>
      </c>
      <c r="J574" s="217">
        <v>91046</v>
      </c>
      <c r="K574" s="217">
        <v>159330</v>
      </c>
      <c r="L574" s="217">
        <v>109489</v>
      </c>
      <c r="M574" s="217">
        <v>191606</v>
      </c>
      <c r="N574" s="217">
        <v>132500</v>
      </c>
      <c r="O574" s="217">
        <v>231876</v>
      </c>
      <c r="P574" s="217">
        <v>156263</v>
      </c>
      <c r="Q574" s="217">
        <v>273460</v>
      </c>
      <c r="R574" s="217">
        <v>170863</v>
      </c>
      <c r="S574" s="217">
        <v>299010</v>
      </c>
      <c r="T574" s="217">
        <v>183931</v>
      </c>
      <c r="U574" s="217">
        <v>321879</v>
      </c>
    </row>
    <row r="575" spans="1:21" ht="21.9" customHeight="1" x14ac:dyDescent="0.35">
      <c r="A575" s="220">
        <v>4</v>
      </c>
      <c r="B575" s="214" t="s">
        <v>165</v>
      </c>
      <c r="C575" s="221" t="s">
        <v>225</v>
      </c>
      <c r="D575" s="221" t="s">
        <v>627</v>
      </c>
      <c r="E575" s="215" t="s">
        <v>230</v>
      </c>
      <c r="F575" s="215">
        <v>2</v>
      </c>
      <c r="G575" s="216" t="s">
        <v>6</v>
      </c>
      <c r="H575" s="217">
        <v>53614</v>
      </c>
      <c r="I575" s="217">
        <v>93825</v>
      </c>
      <c r="J575" s="217">
        <v>73969</v>
      </c>
      <c r="K575" s="217">
        <v>129446</v>
      </c>
      <c r="L575" s="217">
        <v>93696</v>
      </c>
      <c r="M575" s="217">
        <v>163969</v>
      </c>
      <c r="N575" s="217">
        <v>122123</v>
      </c>
      <c r="O575" s="217">
        <v>213716</v>
      </c>
      <c r="P575" s="217">
        <v>152200</v>
      </c>
      <c r="Q575" s="217">
        <v>266350</v>
      </c>
      <c r="R575" s="217">
        <v>171226</v>
      </c>
      <c r="S575" s="217">
        <v>299646</v>
      </c>
      <c r="T575" s="217">
        <v>189959</v>
      </c>
      <c r="U575" s="217">
        <v>332428</v>
      </c>
    </row>
    <row r="576" spans="1:21" ht="21.9" customHeight="1" x14ac:dyDescent="0.35">
      <c r="A576" s="220">
        <v>4</v>
      </c>
      <c r="B576" s="214" t="s">
        <v>165</v>
      </c>
      <c r="C576" s="221" t="s">
        <v>225</v>
      </c>
      <c r="D576" s="221" t="s">
        <v>627</v>
      </c>
      <c r="E576" s="215" t="s">
        <v>230</v>
      </c>
      <c r="F576" s="215">
        <v>3</v>
      </c>
      <c r="G576" s="216" t="s">
        <v>5</v>
      </c>
      <c r="H576" s="217">
        <v>64923</v>
      </c>
      <c r="I576" s="217">
        <v>113615</v>
      </c>
      <c r="J576" s="217">
        <v>85856</v>
      </c>
      <c r="K576" s="217">
        <v>150248</v>
      </c>
      <c r="L576" s="217">
        <v>103530</v>
      </c>
      <c r="M576" s="217">
        <v>181177</v>
      </c>
      <c r="N576" s="217">
        <v>125974</v>
      </c>
      <c r="O576" s="217">
        <v>220455</v>
      </c>
      <c r="P576" s="217">
        <v>150026</v>
      </c>
      <c r="Q576" s="217">
        <v>262546</v>
      </c>
      <c r="R576" s="217">
        <v>165567</v>
      </c>
      <c r="S576" s="217">
        <v>289742</v>
      </c>
      <c r="T576" s="217">
        <v>180223</v>
      </c>
      <c r="U576" s="217">
        <v>315391</v>
      </c>
    </row>
    <row r="577" spans="1:21" ht="21.9" customHeight="1" x14ac:dyDescent="0.35">
      <c r="A577" s="220">
        <v>4</v>
      </c>
      <c r="B577" s="214" t="s">
        <v>165</v>
      </c>
      <c r="C577" s="221" t="s">
        <v>225</v>
      </c>
      <c r="D577" s="221" t="s">
        <v>627</v>
      </c>
      <c r="E577" s="215" t="s">
        <v>230</v>
      </c>
      <c r="F577" s="215">
        <v>4</v>
      </c>
      <c r="G577" s="216" t="s">
        <v>4</v>
      </c>
      <c r="H577" s="217">
        <v>63800</v>
      </c>
      <c r="I577" s="217">
        <v>102080</v>
      </c>
      <c r="J577" s="217">
        <v>89320</v>
      </c>
      <c r="K577" s="217">
        <v>142912</v>
      </c>
      <c r="L577" s="217">
        <v>114840</v>
      </c>
      <c r="M577" s="217">
        <v>183744</v>
      </c>
      <c r="N577" s="217">
        <v>153120</v>
      </c>
      <c r="O577" s="217">
        <v>244991</v>
      </c>
      <c r="P577" s="217">
        <v>191400</v>
      </c>
      <c r="Q577" s="217">
        <v>306239</v>
      </c>
      <c r="R577" s="217">
        <v>216920</v>
      </c>
      <c r="S577" s="217">
        <v>347071</v>
      </c>
      <c r="T577" s="217">
        <v>242439</v>
      </c>
      <c r="U577" s="217">
        <v>387903</v>
      </c>
    </row>
    <row r="578" spans="1:21" ht="22.5" customHeight="1" x14ac:dyDescent="0.35">
      <c r="A578" s="220">
        <v>4</v>
      </c>
      <c r="B578" s="214" t="s">
        <v>165</v>
      </c>
      <c r="C578" s="221" t="s">
        <v>225</v>
      </c>
      <c r="D578" s="221" t="s">
        <v>627</v>
      </c>
      <c r="E578" s="215" t="s">
        <v>231</v>
      </c>
      <c r="F578" s="215">
        <v>1</v>
      </c>
      <c r="G578" s="216" t="s">
        <v>63</v>
      </c>
      <c r="H578" s="217">
        <v>72042</v>
      </c>
      <c r="I578" s="217">
        <v>126073</v>
      </c>
      <c r="J578" s="217">
        <v>94810</v>
      </c>
      <c r="K578" s="217">
        <v>165918</v>
      </c>
      <c r="L578" s="217">
        <v>113692</v>
      </c>
      <c r="M578" s="217">
        <v>198961</v>
      </c>
      <c r="N578" s="217">
        <v>137028</v>
      </c>
      <c r="O578" s="217">
        <v>239799</v>
      </c>
      <c r="P578" s="217">
        <v>161476</v>
      </c>
      <c r="Q578" s="217">
        <v>282583</v>
      </c>
      <c r="R578" s="217">
        <v>176535</v>
      </c>
      <c r="S578" s="217">
        <v>308936</v>
      </c>
      <c r="T578" s="217">
        <v>189998</v>
      </c>
      <c r="U578" s="217">
        <v>332497</v>
      </c>
    </row>
    <row r="579" spans="1:21" ht="21.9" customHeight="1" x14ac:dyDescent="0.35">
      <c r="A579" s="220">
        <v>4</v>
      </c>
      <c r="B579" s="214" t="s">
        <v>165</v>
      </c>
      <c r="C579" s="221" t="s">
        <v>225</v>
      </c>
      <c r="D579" s="221" t="s">
        <v>627</v>
      </c>
      <c r="E579" s="215" t="s">
        <v>231</v>
      </c>
      <c r="F579" s="215">
        <v>2</v>
      </c>
      <c r="G579" s="216" t="s">
        <v>6</v>
      </c>
      <c r="H579" s="217">
        <v>56699</v>
      </c>
      <c r="I579" s="217">
        <v>99223</v>
      </c>
      <c r="J579" s="217">
        <v>78323</v>
      </c>
      <c r="K579" s="217">
        <v>137065</v>
      </c>
      <c r="L579" s="217">
        <v>99339</v>
      </c>
      <c r="M579" s="217">
        <v>173844</v>
      </c>
      <c r="N579" s="217">
        <v>129737</v>
      </c>
      <c r="O579" s="217">
        <v>227040</v>
      </c>
      <c r="P579" s="217">
        <v>161732</v>
      </c>
      <c r="Q579" s="217">
        <v>283031</v>
      </c>
      <c r="R579" s="217">
        <v>182070</v>
      </c>
      <c r="S579" s="217">
        <v>318623</v>
      </c>
      <c r="T579" s="217">
        <v>202125</v>
      </c>
      <c r="U579" s="217">
        <v>353718</v>
      </c>
    </row>
    <row r="580" spans="1:21" ht="21.9" customHeight="1" x14ac:dyDescent="0.35">
      <c r="A580" s="220">
        <v>4</v>
      </c>
      <c r="B580" s="214" t="s">
        <v>165</v>
      </c>
      <c r="C580" s="221" t="s">
        <v>225</v>
      </c>
      <c r="D580" s="221" t="s">
        <v>627</v>
      </c>
      <c r="E580" s="215" t="s">
        <v>231</v>
      </c>
      <c r="F580" s="215">
        <v>3</v>
      </c>
      <c r="G580" s="216" t="s">
        <v>5</v>
      </c>
      <c r="H580" s="217">
        <v>68073</v>
      </c>
      <c r="I580" s="217">
        <v>119127</v>
      </c>
      <c r="J580" s="217">
        <v>89788</v>
      </c>
      <c r="K580" s="217">
        <v>157129</v>
      </c>
      <c r="L580" s="217">
        <v>107925</v>
      </c>
      <c r="M580" s="217">
        <v>188868</v>
      </c>
      <c r="N580" s="217">
        <v>130712</v>
      </c>
      <c r="O580" s="217">
        <v>228747</v>
      </c>
      <c r="P580" s="217">
        <v>155441</v>
      </c>
      <c r="Q580" s="217">
        <v>272021</v>
      </c>
      <c r="R580" s="217">
        <v>171410</v>
      </c>
      <c r="S580" s="217">
        <v>299967</v>
      </c>
      <c r="T580" s="217">
        <v>186410</v>
      </c>
      <c r="U580" s="217">
        <v>326218</v>
      </c>
    </row>
    <row r="581" spans="1:21" ht="21.9" customHeight="1" x14ac:dyDescent="0.35">
      <c r="A581" s="220">
        <v>4</v>
      </c>
      <c r="B581" s="214" t="s">
        <v>165</v>
      </c>
      <c r="C581" s="221" t="s">
        <v>225</v>
      </c>
      <c r="D581" s="221" t="s">
        <v>627</v>
      </c>
      <c r="E581" s="215" t="s">
        <v>231</v>
      </c>
      <c r="F581" s="215">
        <v>4</v>
      </c>
      <c r="G581" s="216" t="s">
        <v>4</v>
      </c>
      <c r="H581" s="217">
        <v>66277</v>
      </c>
      <c r="I581" s="217">
        <v>106042</v>
      </c>
      <c r="J581" s="217">
        <v>92787</v>
      </c>
      <c r="K581" s="217">
        <v>148459</v>
      </c>
      <c r="L581" s="217">
        <v>119298</v>
      </c>
      <c r="M581" s="217">
        <v>190876</v>
      </c>
      <c r="N581" s="217">
        <v>159064</v>
      </c>
      <c r="O581" s="217">
        <v>254502</v>
      </c>
      <c r="P581" s="217">
        <v>198830</v>
      </c>
      <c r="Q581" s="217">
        <v>318127</v>
      </c>
      <c r="R581" s="217">
        <v>225340</v>
      </c>
      <c r="S581" s="217">
        <v>360544</v>
      </c>
      <c r="T581" s="217">
        <v>251851</v>
      </c>
      <c r="U581" s="217">
        <v>402961</v>
      </c>
    </row>
    <row r="582" spans="1:21" ht="22.5" customHeight="1" x14ac:dyDescent="0.35">
      <c r="A582" s="220">
        <v>4</v>
      </c>
      <c r="B582" s="214" t="s">
        <v>165</v>
      </c>
      <c r="C582" s="221" t="s">
        <v>225</v>
      </c>
      <c r="D582" s="221" t="s">
        <v>627</v>
      </c>
      <c r="E582" s="215" t="s">
        <v>232</v>
      </c>
      <c r="F582" s="215">
        <v>1</v>
      </c>
      <c r="G582" s="216" t="s">
        <v>63</v>
      </c>
      <c r="H582" s="217">
        <v>73617</v>
      </c>
      <c r="I582" s="217">
        <v>128829</v>
      </c>
      <c r="J582" s="217">
        <v>96914</v>
      </c>
      <c r="K582" s="217">
        <v>169600</v>
      </c>
      <c r="L582" s="217">
        <v>116262</v>
      </c>
      <c r="M582" s="217">
        <v>203459</v>
      </c>
      <c r="N582" s="217">
        <v>140208</v>
      </c>
      <c r="O582" s="217">
        <v>245364</v>
      </c>
      <c r="P582" s="217">
        <v>165242</v>
      </c>
      <c r="Q582" s="217">
        <v>289174</v>
      </c>
      <c r="R582" s="217">
        <v>180656</v>
      </c>
      <c r="S582" s="217">
        <v>316149</v>
      </c>
      <c r="T582" s="217">
        <v>194440</v>
      </c>
      <c r="U582" s="217">
        <v>340270</v>
      </c>
    </row>
    <row r="583" spans="1:21" ht="21.9" customHeight="1" x14ac:dyDescent="0.35">
      <c r="A583" s="220">
        <v>4</v>
      </c>
      <c r="B583" s="214" t="s">
        <v>165</v>
      </c>
      <c r="C583" s="221" t="s">
        <v>225</v>
      </c>
      <c r="D583" s="221" t="s">
        <v>627</v>
      </c>
      <c r="E583" s="215" t="s">
        <v>232</v>
      </c>
      <c r="F583" s="215">
        <v>2</v>
      </c>
      <c r="G583" s="216" t="s">
        <v>6</v>
      </c>
      <c r="H583" s="217">
        <v>57830</v>
      </c>
      <c r="I583" s="217">
        <v>101202</v>
      </c>
      <c r="J583" s="217">
        <v>79871</v>
      </c>
      <c r="K583" s="217">
        <v>139774</v>
      </c>
      <c r="L583" s="217">
        <v>101285</v>
      </c>
      <c r="M583" s="217">
        <v>177248</v>
      </c>
      <c r="N583" s="217">
        <v>132241</v>
      </c>
      <c r="O583" s="217">
        <v>231421</v>
      </c>
      <c r="P583" s="217">
        <v>164847</v>
      </c>
      <c r="Q583" s="217">
        <v>288482</v>
      </c>
      <c r="R583" s="217">
        <v>185559</v>
      </c>
      <c r="S583" s="217">
        <v>324729</v>
      </c>
      <c r="T583" s="217">
        <v>205979</v>
      </c>
      <c r="U583" s="217">
        <v>360463</v>
      </c>
    </row>
    <row r="584" spans="1:21" ht="21.9" customHeight="1" x14ac:dyDescent="0.35">
      <c r="A584" s="220">
        <v>4</v>
      </c>
      <c r="B584" s="214" t="s">
        <v>165</v>
      </c>
      <c r="C584" s="221" t="s">
        <v>225</v>
      </c>
      <c r="D584" s="221" t="s">
        <v>627</v>
      </c>
      <c r="E584" s="215" t="s">
        <v>232</v>
      </c>
      <c r="F584" s="215">
        <v>3</v>
      </c>
      <c r="G584" s="216" t="s">
        <v>5</v>
      </c>
      <c r="H584" s="217">
        <v>69515</v>
      </c>
      <c r="I584" s="217">
        <v>121652</v>
      </c>
      <c r="J584" s="217">
        <v>91724</v>
      </c>
      <c r="K584" s="217">
        <v>160518</v>
      </c>
      <c r="L584" s="217">
        <v>110303</v>
      </c>
      <c r="M584" s="217">
        <v>193031</v>
      </c>
      <c r="N584" s="217">
        <v>133682</v>
      </c>
      <c r="O584" s="217">
        <v>233944</v>
      </c>
      <c r="P584" s="217">
        <v>159006</v>
      </c>
      <c r="Q584" s="217">
        <v>278260</v>
      </c>
      <c r="R584" s="217">
        <v>175360</v>
      </c>
      <c r="S584" s="217">
        <v>306881</v>
      </c>
      <c r="T584" s="217">
        <v>190732</v>
      </c>
      <c r="U584" s="217">
        <v>333782</v>
      </c>
    </row>
    <row r="585" spans="1:21" ht="21.9" customHeight="1" x14ac:dyDescent="0.35">
      <c r="A585" s="220">
        <v>4</v>
      </c>
      <c r="B585" s="214" t="s">
        <v>165</v>
      </c>
      <c r="C585" s="221" t="s">
        <v>225</v>
      </c>
      <c r="D585" s="221" t="s">
        <v>627</v>
      </c>
      <c r="E585" s="215" t="s">
        <v>232</v>
      </c>
      <c r="F585" s="215">
        <v>4</v>
      </c>
      <c r="G585" s="216" t="s">
        <v>4</v>
      </c>
      <c r="H585" s="217">
        <v>67771</v>
      </c>
      <c r="I585" s="217">
        <v>108434</v>
      </c>
      <c r="J585" s="217">
        <v>94879</v>
      </c>
      <c r="K585" s="217">
        <v>151807</v>
      </c>
      <c r="L585" s="217">
        <v>121988</v>
      </c>
      <c r="M585" s="217">
        <v>195180</v>
      </c>
      <c r="N585" s="217">
        <v>162650</v>
      </c>
      <c r="O585" s="217">
        <v>260241</v>
      </c>
      <c r="P585" s="217">
        <v>203313</v>
      </c>
      <c r="Q585" s="217">
        <v>325301</v>
      </c>
      <c r="R585" s="217">
        <v>230421</v>
      </c>
      <c r="S585" s="217">
        <v>368674</v>
      </c>
      <c r="T585" s="217">
        <v>257530</v>
      </c>
      <c r="U585" s="217">
        <v>412047</v>
      </c>
    </row>
    <row r="586" spans="1:21" ht="22.5" customHeight="1" x14ac:dyDescent="0.35">
      <c r="A586" s="220">
        <v>4</v>
      </c>
      <c r="B586" s="214" t="s">
        <v>165</v>
      </c>
      <c r="C586" s="221" t="s">
        <v>225</v>
      </c>
      <c r="D586" s="221" t="s">
        <v>627</v>
      </c>
      <c r="E586" s="215" t="s">
        <v>233</v>
      </c>
      <c r="F586" s="215">
        <v>1</v>
      </c>
      <c r="G586" s="216" t="s">
        <v>63</v>
      </c>
      <c r="H586" s="217">
        <v>69024</v>
      </c>
      <c r="I586" s="217">
        <v>120793</v>
      </c>
      <c r="J586" s="217">
        <v>91046</v>
      </c>
      <c r="K586" s="217">
        <v>159330</v>
      </c>
      <c r="L586" s="217">
        <v>109489</v>
      </c>
      <c r="M586" s="217">
        <v>191606</v>
      </c>
      <c r="N586" s="217">
        <v>132500</v>
      </c>
      <c r="O586" s="217">
        <v>231876</v>
      </c>
      <c r="P586" s="217">
        <v>156263</v>
      </c>
      <c r="Q586" s="217">
        <v>273460</v>
      </c>
      <c r="R586" s="217">
        <v>170863</v>
      </c>
      <c r="S586" s="217">
        <v>299010</v>
      </c>
      <c r="T586" s="217">
        <v>183931</v>
      </c>
      <c r="U586" s="217">
        <v>321879</v>
      </c>
    </row>
    <row r="587" spans="1:21" ht="21.9" customHeight="1" x14ac:dyDescent="0.35">
      <c r="A587" s="220">
        <v>4</v>
      </c>
      <c r="B587" s="214" t="s">
        <v>165</v>
      </c>
      <c r="C587" s="221" t="s">
        <v>225</v>
      </c>
      <c r="D587" s="221" t="s">
        <v>627</v>
      </c>
      <c r="E587" s="215" t="s">
        <v>233</v>
      </c>
      <c r="F587" s="215">
        <v>2</v>
      </c>
      <c r="G587" s="216" t="s">
        <v>6</v>
      </c>
      <c r="H587" s="217">
        <v>53614</v>
      </c>
      <c r="I587" s="217">
        <v>93825</v>
      </c>
      <c r="J587" s="217">
        <v>73969</v>
      </c>
      <c r="K587" s="217">
        <v>129446</v>
      </c>
      <c r="L587" s="217">
        <v>93696</v>
      </c>
      <c r="M587" s="217">
        <v>163969</v>
      </c>
      <c r="N587" s="217">
        <v>122123</v>
      </c>
      <c r="O587" s="217">
        <v>213716</v>
      </c>
      <c r="P587" s="217">
        <v>152200</v>
      </c>
      <c r="Q587" s="217">
        <v>266350</v>
      </c>
      <c r="R587" s="217">
        <v>171226</v>
      </c>
      <c r="S587" s="217">
        <v>299646</v>
      </c>
      <c r="T587" s="217">
        <v>189959</v>
      </c>
      <c r="U587" s="217">
        <v>332428</v>
      </c>
    </row>
    <row r="588" spans="1:21" ht="21.9" customHeight="1" x14ac:dyDescent="0.35">
      <c r="A588" s="220">
        <v>4</v>
      </c>
      <c r="B588" s="214" t="s">
        <v>165</v>
      </c>
      <c r="C588" s="221" t="s">
        <v>225</v>
      </c>
      <c r="D588" s="221" t="s">
        <v>627</v>
      </c>
      <c r="E588" s="215" t="s">
        <v>233</v>
      </c>
      <c r="F588" s="215">
        <v>3</v>
      </c>
      <c r="G588" s="216" t="s">
        <v>5</v>
      </c>
      <c r="H588" s="217">
        <v>64923</v>
      </c>
      <c r="I588" s="217">
        <v>113615</v>
      </c>
      <c r="J588" s="217">
        <v>85856</v>
      </c>
      <c r="K588" s="217">
        <v>150248</v>
      </c>
      <c r="L588" s="217">
        <v>103530</v>
      </c>
      <c r="M588" s="217">
        <v>181177</v>
      </c>
      <c r="N588" s="217">
        <v>125974</v>
      </c>
      <c r="O588" s="217">
        <v>220455</v>
      </c>
      <c r="P588" s="217">
        <v>150026</v>
      </c>
      <c r="Q588" s="217">
        <v>262546</v>
      </c>
      <c r="R588" s="217">
        <v>165567</v>
      </c>
      <c r="S588" s="217">
        <v>289742</v>
      </c>
      <c r="T588" s="217">
        <v>180223</v>
      </c>
      <c r="U588" s="217">
        <v>315391</v>
      </c>
    </row>
    <row r="589" spans="1:21" ht="21.9" customHeight="1" x14ac:dyDescent="0.35">
      <c r="A589" s="220">
        <v>4</v>
      </c>
      <c r="B589" s="214" t="s">
        <v>165</v>
      </c>
      <c r="C589" s="221" t="s">
        <v>225</v>
      </c>
      <c r="D589" s="221" t="s">
        <v>627</v>
      </c>
      <c r="E589" s="215" t="s">
        <v>233</v>
      </c>
      <c r="F589" s="215">
        <v>4</v>
      </c>
      <c r="G589" s="216" t="s">
        <v>4</v>
      </c>
      <c r="H589" s="217">
        <v>63800</v>
      </c>
      <c r="I589" s="217">
        <v>102080</v>
      </c>
      <c r="J589" s="217">
        <v>89320</v>
      </c>
      <c r="K589" s="217">
        <v>142912</v>
      </c>
      <c r="L589" s="217">
        <v>114840</v>
      </c>
      <c r="M589" s="217">
        <v>183744</v>
      </c>
      <c r="N589" s="217">
        <v>153120</v>
      </c>
      <c r="O589" s="217">
        <v>244991</v>
      </c>
      <c r="P589" s="217">
        <v>191400</v>
      </c>
      <c r="Q589" s="217">
        <v>306239</v>
      </c>
      <c r="R589" s="217">
        <v>216920</v>
      </c>
      <c r="S589" s="217">
        <v>347071</v>
      </c>
      <c r="T589" s="217">
        <v>242439</v>
      </c>
      <c r="U589" s="217">
        <v>387903</v>
      </c>
    </row>
    <row r="590" spans="1:21" ht="22.5" customHeight="1" x14ac:dyDescent="0.35">
      <c r="A590" s="220">
        <v>5</v>
      </c>
      <c r="B590" s="214" t="s">
        <v>234</v>
      </c>
      <c r="C590" s="221" t="s">
        <v>235</v>
      </c>
      <c r="D590" s="221" t="s">
        <v>628</v>
      </c>
      <c r="E590" s="215" t="s">
        <v>236</v>
      </c>
      <c r="F590" s="215">
        <v>1</v>
      </c>
      <c r="G590" s="216" t="s">
        <v>63</v>
      </c>
      <c r="H590" s="217">
        <v>90208</v>
      </c>
      <c r="I590" s="217">
        <v>157863</v>
      </c>
      <c r="J590" s="217">
        <v>118762</v>
      </c>
      <c r="K590" s="217">
        <v>207834</v>
      </c>
      <c r="L590" s="217">
        <v>142481</v>
      </c>
      <c r="M590" s="217">
        <v>249341</v>
      </c>
      <c r="N590" s="217">
        <v>171842</v>
      </c>
      <c r="O590" s="217">
        <v>300723</v>
      </c>
      <c r="P590" s="217">
        <v>202527</v>
      </c>
      <c r="Q590" s="217">
        <v>354423</v>
      </c>
      <c r="R590" s="217">
        <v>221420</v>
      </c>
      <c r="S590" s="217">
        <v>387486</v>
      </c>
      <c r="T590" s="217">
        <v>238315</v>
      </c>
      <c r="U590" s="217">
        <v>417052</v>
      </c>
    </row>
    <row r="591" spans="1:21" ht="21.9" customHeight="1" x14ac:dyDescent="0.35">
      <c r="A591" s="220">
        <v>5</v>
      </c>
      <c r="B591" s="214" t="s">
        <v>234</v>
      </c>
      <c r="C591" s="221" t="s">
        <v>235</v>
      </c>
      <c r="D591" s="221" t="s">
        <v>628</v>
      </c>
      <c r="E591" s="215" t="s">
        <v>236</v>
      </c>
      <c r="F591" s="215">
        <v>2</v>
      </c>
      <c r="G591" s="216" t="s">
        <v>6</v>
      </c>
      <c r="H591" s="217">
        <v>70843</v>
      </c>
      <c r="I591" s="217">
        <v>123975</v>
      </c>
      <c r="J591" s="217">
        <v>97841</v>
      </c>
      <c r="K591" s="217">
        <v>171222</v>
      </c>
      <c r="L591" s="217">
        <v>124069</v>
      </c>
      <c r="M591" s="217">
        <v>217121</v>
      </c>
      <c r="N591" s="217">
        <v>161982</v>
      </c>
      <c r="O591" s="217">
        <v>283468</v>
      </c>
      <c r="P591" s="217">
        <v>201920</v>
      </c>
      <c r="Q591" s="217">
        <v>353360</v>
      </c>
      <c r="R591" s="217">
        <v>227287</v>
      </c>
      <c r="S591" s="217">
        <v>397753</v>
      </c>
      <c r="T591" s="217">
        <v>252295</v>
      </c>
      <c r="U591" s="217">
        <v>441516</v>
      </c>
    </row>
    <row r="592" spans="1:21" ht="21.9" customHeight="1" x14ac:dyDescent="0.35">
      <c r="A592" s="220">
        <v>5</v>
      </c>
      <c r="B592" s="214" t="s">
        <v>234</v>
      </c>
      <c r="C592" s="221" t="s">
        <v>235</v>
      </c>
      <c r="D592" s="221" t="s">
        <v>628</v>
      </c>
      <c r="E592" s="215" t="s">
        <v>236</v>
      </c>
      <c r="F592" s="215">
        <v>3</v>
      </c>
      <c r="G592" s="216" t="s">
        <v>5</v>
      </c>
      <c r="H592" s="217">
        <v>85174</v>
      </c>
      <c r="I592" s="217">
        <v>149054</v>
      </c>
      <c r="J592" s="217">
        <v>112392</v>
      </c>
      <c r="K592" s="217">
        <v>196685</v>
      </c>
      <c r="L592" s="217">
        <v>135166</v>
      </c>
      <c r="M592" s="217">
        <v>236541</v>
      </c>
      <c r="N592" s="217">
        <v>163831</v>
      </c>
      <c r="O592" s="217">
        <v>286705</v>
      </c>
      <c r="P592" s="217">
        <v>194872</v>
      </c>
      <c r="Q592" s="217">
        <v>341027</v>
      </c>
      <c r="R592" s="217">
        <v>214920</v>
      </c>
      <c r="S592" s="217">
        <v>376110</v>
      </c>
      <c r="T592" s="217">
        <v>233765</v>
      </c>
      <c r="U592" s="217">
        <v>409088</v>
      </c>
    </row>
    <row r="593" spans="1:21" ht="21.9" customHeight="1" x14ac:dyDescent="0.35">
      <c r="A593" s="220">
        <v>5</v>
      </c>
      <c r="B593" s="214" t="s">
        <v>234</v>
      </c>
      <c r="C593" s="221" t="s">
        <v>235</v>
      </c>
      <c r="D593" s="221" t="s">
        <v>628</v>
      </c>
      <c r="E593" s="215" t="s">
        <v>236</v>
      </c>
      <c r="F593" s="215">
        <v>4</v>
      </c>
      <c r="G593" s="216" t="s">
        <v>4</v>
      </c>
      <c r="H593" s="217">
        <v>83053</v>
      </c>
      <c r="I593" s="217">
        <v>132885</v>
      </c>
      <c r="J593" s="217">
        <v>116274</v>
      </c>
      <c r="K593" s="217">
        <v>186039</v>
      </c>
      <c r="L593" s="217">
        <v>149496</v>
      </c>
      <c r="M593" s="217">
        <v>239193</v>
      </c>
      <c r="N593" s="217">
        <v>199328</v>
      </c>
      <c r="O593" s="217">
        <v>318924</v>
      </c>
      <c r="P593" s="217">
        <v>249160</v>
      </c>
      <c r="Q593" s="217">
        <v>398655</v>
      </c>
      <c r="R593" s="217">
        <v>282381</v>
      </c>
      <c r="S593" s="217">
        <v>451809</v>
      </c>
      <c r="T593" s="217">
        <v>315602</v>
      </c>
      <c r="U593" s="217">
        <v>504963</v>
      </c>
    </row>
    <row r="594" spans="1:21" ht="22.5" customHeight="1" x14ac:dyDescent="0.35">
      <c r="A594" s="220">
        <v>5</v>
      </c>
      <c r="B594" s="214" t="s">
        <v>234</v>
      </c>
      <c r="C594" s="221" t="s">
        <v>235</v>
      </c>
      <c r="D594" s="221" t="s">
        <v>628</v>
      </c>
      <c r="E594" s="215" t="s">
        <v>237</v>
      </c>
      <c r="F594" s="215">
        <v>1</v>
      </c>
      <c r="G594" s="216" t="s">
        <v>63</v>
      </c>
      <c r="H594" s="217">
        <v>103357</v>
      </c>
      <c r="I594" s="217">
        <v>180875</v>
      </c>
      <c r="J594" s="217">
        <v>135967</v>
      </c>
      <c r="K594" s="217">
        <v>237942</v>
      </c>
      <c r="L594" s="217">
        <v>162960</v>
      </c>
      <c r="M594" s="217">
        <v>285180</v>
      </c>
      <c r="N594" s="217">
        <v>196263</v>
      </c>
      <c r="O594" s="217">
        <v>343460</v>
      </c>
      <c r="P594" s="217">
        <v>231247</v>
      </c>
      <c r="Q594" s="217">
        <v>404681</v>
      </c>
      <c r="R594" s="217">
        <v>252805</v>
      </c>
      <c r="S594" s="217">
        <v>442408</v>
      </c>
      <c r="T594" s="217">
        <v>272075</v>
      </c>
      <c r="U594" s="217">
        <v>476131</v>
      </c>
    </row>
    <row r="595" spans="1:21" ht="21.9" customHeight="1" x14ac:dyDescent="0.35">
      <c r="A595" s="220">
        <v>5</v>
      </c>
      <c r="B595" s="214" t="s">
        <v>234</v>
      </c>
      <c r="C595" s="221" t="s">
        <v>235</v>
      </c>
      <c r="D595" s="221" t="s">
        <v>628</v>
      </c>
      <c r="E595" s="215" t="s">
        <v>237</v>
      </c>
      <c r="F595" s="215">
        <v>2</v>
      </c>
      <c r="G595" s="216" t="s">
        <v>6</v>
      </c>
      <c r="H595" s="217">
        <v>81537</v>
      </c>
      <c r="I595" s="217">
        <v>142690</v>
      </c>
      <c r="J595" s="217">
        <v>112659</v>
      </c>
      <c r="K595" s="217">
        <v>197154</v>
      </c>
      <c r="L595" s="217">
        <v>142922</v>
      </c>
      <c r="M595" s="217">
        <v>250114</v>
      </c>
      <c r="N595" s="217">
        <v>186723</v>
      </c>
      <c r="O595" s="217">
        <v>326766</v>
      </c>
      <c r="P595" s="217">
        <v>232783</v>
      </c>
      <c r="Q595" s="217">
        <v>407370</v>
      </c>
      <c r="R595" s="217">
        <v>262086</v>
      </c>
      <c r="S595" s="217">
        <v>458651</v>
      </c>
      <c r="T595" s="217">
        <v>290988</v>
      </c>
      <c r="U595" s="217">
        <v>509229</v>
      </c>
    </row>
    <row r="596" spans="1:21" ht="21.9" customHeight="1" x14ac:dyDescent="0.35">
      <c r="A596" s="220">
        <v>5</v>
      </c>
      <c r="B596" s="214" t="s">
        <v>234</v>
      </c>
      <c r="C596" s="221" t="s">
        <v>235</v>
      </c>
      <c r="D596" s="221" t="s">
        <v>628</v>
      </c>
      <c r="E596" s="215" t="s">
        <v>237</v>
      </c>
      <c r="F596" s="215">
        <v>3</v>
      </c>
      <c r="G596" s="216" t="s">
        <v>5</v>
      </c>
      <c r="H596" s="217">
        <v>97744</v>
      </c>
      <c r="I596" s="217">
        <v>171052</v>
      </c>
      <c r="J596" s="217">
        <v>128863</v>
      </c>
      <c r="K596" s="217">
        <v>225511</v>
      </c>
      <c r="L596" s="217">
        <v>154804</v>
      </c>
      <c r="M596" s="217">
        <v>270907</v>
      </c>
      <c r="N596" s="217">
        <v>187331</v>
      </c>
      <c r="O596" s="217">
        <v>327829</v>
      </c>
      <c r="P596" s="217">
        <v>222711</v>
      </c>
      <c r="Q596" s="217">
        <v>389744</v>
      </c>
      <c r="R596" s="217">
        <v>245556</v>
      </c>
      <c r="S596" s="217">
        <v>429723</v>
      </c>
      <c r="T596" s="217">
        <v>267001</v>
      </c>
      <c r="U596" s="217">
        <v>467251</v>
      </c>
    </row>
    <row r="597" spans="1:21" ht="21.9" customHeight="1" x14ac:dyDescent="0.35">
      <c r="A597" s="220">
        <v>5</v>
      </c>
      <c r="B597" s="214" t="s">
        <v>234</v>
      </c>
      <c r="C597" s="221" t="s">
        <v>235</v>
      </c>
      <c r="D597" s="221" t="s">
        <v>628</v>
      </c>
      <c r="E597" s="215" t="s">
        <v>237</v>
      </c>
      <c r="F597" s="215">
        <v>4</v>
      </c>
      <c r="G597" s="216" t="s">
        <v>4</v>
      </c>
      <c r="H597" s="217">
        <v>95005</v>
      </c>
      <c r="I597" s="217">
        <v>152008</v>
      </c>
      <c r="J597" s="217">
        <v>133007</v>
      </c>
      <c r="K597" s="217">
        <v>212811</v>
      </c>
      <c r="L597" s="217">
        <v>171009</v>
      </c>
      <c r="M597" s="217">
        <v>273614</v>
      </c>
      <c r="N597" s="217">
        <v>228011</v>
      </c>
      <c r="O597" s="217">
        <v>364818</v>
      </c>
      <c r="P597" s="217">
        <v>285014</v>
      </c>
      <c r="Q597" s="217">
        <v>456023</v>
      </c>
      <c r="R597" s="217">
        <v>323016</v>
      </c>
      <c r="S597" s="217">
        <v>516826</v>
      </c>
      <c r="T597" s="217">
        <v>361018</v>
      </c>
      <c r="U597" s="217">
        <v>577629</v>
      </c>
    </row>
    <row r="598" spans="1:21" ht="22.5" customHeight="1" x14ac:dyDescent="0.35">
      <c r="A598" s="220">
        <v>5</v>
      </c>
      <c r="B598" s="214" t="s">
        <v>234</v>
      </c>
      <c r="C598" s="221" t="s">
        <v>235</v>
      </c>
      <c r="D598" s="221" t="s">
        <v>628</v>
      </c>
      <c r="E598" s="215" t="s">
        <v>238</v>
      </c>
      <c r="F598" s="215">
        <v>1</v>
      </c>
      <c r="G598" s="216" t="s">
        <v>63</v>
      </c>
      <c r="H598" s="217">
        <v>89832</v>
      </c>
      <c r="I598" s="217">
        <v>157206</v>
      </c>
      <c r="J598" s="217">
        <v>118251</v>
      </c>
      <c r="K598" s="217">
        <v>206939</v>
      </c>
      <c r="L598" s="217">
        <v>141843</v>
      </c>
      <c r="M598" s="217">
        <v>248225</v>
      </c>
      <c r="N598" s="217">
        <v>171030</v>
      </c>
      <c r="O598" s="217">
        <v>299303</v>
      </c>
      <c r="P598" s="217">
        <v>201562</v>
      </c>
      <c r="Q598" s="217">
        <v>352733</v>
      </c>
      <c r="R598" s="217">
        <v>220362</v>
      </c>
      <c r="S598" s="217">
        <v>385634</v>
      </c>
      <c r="T598" s="217">
        <v>237173</v>
      </c>
      <c r="U598" s="217">
        <v>415053</v>
      </c>
    </row>
    <row r="599" spans="1:21" ht="21.9" customHeight="1" x14ac:dyDescent="0.35">
      <c r="A599" s="220">
        <v>5</v>
      </c>
      <c r="B599" s="214" t="s">
        <v>234</v>
      </c>
      <c r="C599" s="221" t="s">
        <v>235</v>
      </c>
      <c r="D599" s="221" t="s">
        <v>628</v>
      </c>
      <c r="E599" s="215" t="s">
        <v>238</v>
      </c>
      <c r="F599" s="215">
        <v>2</v>
      </c>
      <c r="G599" s="216" t="s">
        <v>6</v>
      </c>
      <c r="H599" s="217">
        <v>70604</v>
      </c>
      <c r="I599" s="217">
        <v>123557</v>
      </c>
      <c r="J599" s="217">
        <v>97518</v>
      </c>
      <c r="K599" s="217">
        <v>170657</v>
      </c>
      <c r="L599" s="217">
        <v>123669</v>
      </c>
      <c r="M599" s="217">
        <v>216421</v>
      </c>
      <c r="N599" s="217">
        <v>161480</v>
      </c>
      <c r="O599" s="217">
        <v>282589</v>
      </c>
      <c r="P599" s="217">
        <v>201297</v>
      </c>
      <c r="Q599" s="217">
        <v>352270</v>
      </c>
      <c r="R599" s="217">
        <v>226595</v>
      </c>
      <c r="S599" s="217">
        <v>396541</v>
      </c>
      <c r="T599" s="217">
        <v>251536</v>
      </c>
      <c r="U599" s="217">
        <v>440189</v>
      </c>
    </row>
    <row r="600" spans="1:21" ht="21.9" customHeight="1" x14ac:dyDescent="0.35">
      <c r="A600" s="220">
        <v>5</v>
      </c>
      <c r="B600" s="214" t="s">
        <v>234</v>
      </c>
      <c r="C600" s="221" t="s">
        <v>235</v>
      </c>
      <c r="D600" s="221" t="s">
        <v>628</v>
      </c>
      <c r="E600" s="215" t="s">
        <v>238</v>
      </c>
      <c r="F600" s="215">
        <v>3</v>
      </c>
      <c r="G600" s="216" t="s">
        <v>5</v>
      </c>
      <c r="H600" s="217">
        <v>84842</v>
      </c>
      <c r="I600" s="217">
        <v>148474</v>
      </c>
      <c r="J600" s="217">
        <v>111937</v>
      </c>
      <c r="K600" s="217">
        <v>195890</v>
      </c>
      <c r="L600" s="217">
        <v>134593</v>
      </c>
      <c r="M600" s="217">
        <v>235538</v>
      </c>
      <c r="N600" s="217">
        <v>163091</v>
      </c>
      <c r="O600" s="217">
        <v>285409</v>
      </c>
      <c r="P600" s="217">
        <v>193974</v>
      </c>
      <c r="Q600" s="217">
        <v>339455</v>
      </c>
      <c r="R600" s="217">
        <v>213919</v>
      </c>
      <c r="S600" s="217">
        <v>374359</v>
      </c>
      <c r="T600" s="217">
        <v>232663</v>
      </c>
      <c r="U600" s="217">
        <v>407160</v>
      </c>
    </row>
    <row r="601" spans="1:21" ht="21.9" customHeight="1" x14ac:dyDescent="0.35">
      <c r="A601" s="220">
        <v>5</v>
      </c>
      <c r="B601" s="214" t="s">
        <v>234</v>
      </c>
      <c r="C601" s="221" t="s">
        <v>235</v>
      </c>
      <c r="D601" s="221" t="s">
        <v>628</v>
      </c>
      <c r="E601" s="215" t="s">
        <v>238</v>
      </c>
      <c r="F601" s="215">
        <v>4</v>
      </c>
      <c r="G601" s="216" t="s">
        <v>4</v>
      </c>
      <c r="H601" s="217">
        <v>82684</v>
      </c>
      <c r="I601" s="217">
        <v>132294</v>
      </c>
      <c r="J601" s="217">
        <v>115757</v>
      </c>
      <c r="K601" s="217">
        <v>185212</v>
      </c>
      <c r="L601" s="217">
        <v>148831</v>
      </c>
      <c r="M601" s="217">
        <v>238129</v>
      </c>
      <c r="N601" s="217">
        <v>198441</v>
      </c>
      <c r="O601" s="217">
        <v>317505</v>
      </c>
      <c r="P601" s="217">
        <v>248051</v>
      </c>
      <c r="Q601" s="217">
        <v>396882</v>
      </c>
      <c r="R601" s="217">
        <v>281125</v>
      </c>
      <c r="S601" s="217">
        <v>449799</v>
      </c>
      <c r="T601" s="217">
        <v>314198</v>
      </c>
      <c r="U601" s="217">
        <v>502717</v>
      </c>
    </row>
    <row r="602" spans="1:21" ht="22.5" customHeight="1" x14ac:dyDescent="0.35">
      <c r="A602" s="220">
        <v>5</v>
      </c>
      <c r="B602" s="214" t="s">
        <v>234</v>
      </c>
      <c r="C602" s="221" t="s">
        <v>235</v>
      </c>
      <c r="D602" s="221" t="s">
        <v>628</v>
      </c>
      <c r="E602" s="215" t="s">
        <v>239</v>
      </c>
      <c r="F602" s="215">
        <v>1</v>
      </c>
      <c r="G602" s="216" t="s">
        <v>63</v>
      </c>
      <c r="H602" s="217">
        <v>88580</v>
      </c>
      <c r="I602" s="217">
        <v>155015</v>
      </c>
      <c r="J602" s="217">
        <v>116436</v>
      </c>
      <c r="K602" s="217">
        <v>203762</v>
      </c>
      <c r="L602" s="217">
        <v>139413</v>
      </c>
      <c r="M602" s="217">
        <v>243972</v>
      </c>
      <c r="N602" s="217">
        <v>167663</v>
      </c>
      <c r="O602" s="217">
        <v>293411</v>
      </c>
      <c r="P602" s="217">
        <v>197495</v>
      </c>
      <c r="Q602" s="217">
        <v>345615</v>
      </c>
      <c r="R602" s="217">
        <v>215894</v>
      </c>
      <c r="S602" s="217">
        <v>377814</v>
      </c>
      <c r="T602" s="217">
        <v>232334</v>
      </c>
      <c r="U602" s="217">
        <v>406584</v>
      </c>
    </row>
    <row r="603" spans="1:21" ht="21.9" customHeight="1" x14ac:dyDescent="0.35">
      <c r="A603" s="220">
        <v>5</v>
      </c>
      <c r="B603" s="214" t="s">
        <v>234</v>
      </c>
      <c r="C603" s="221" t="s">
        <v>235</v>
      </c>
      <c r="D603" s="221" t="s">
        <v>628</v>
      </c>
      <c r="E603" s="215" t="s">
        <v>239</v>
      </c>
      <c r="F603" s="215">
        <v>2</v>
      </c>
      <c r="G603" s="216" t="s">
        <v>6</v>
      </c>
      <c r="H603" s="217">
        <v>70196</v>
      </c>
      <c r="I603" s="217">
        <v>122843</v>
      </c>
      <c r="J603" s="217">
        <v>97030</v>
      </c>
      <c r="K603" s="217">
        <v>169803</v>
      </c>
      <c r="L603" s="217">
        <v>123149</v>
      </c>
      <c r="M603" s="217">
        <v>215511</v>
      </c>
      <c r="N603" s="217">
        <v>160999</v>
      </c>
      <c r="O603" s="217">
        <v>281748</v>
      </c>
      <c r="P603" s="217">
        <v>200731</v>
      </c>
      <c r="Q603" s="217">
        <v>351279</v>
      </c>
      <c r="R603" s="217">
        <v>226050</v>
      </c>
      <c r="S603" s="217">
        <v>395587</v>
      </c>
      <c r="T603" s="217">
        <v>251034</v>
      </c>
      <c r="U603" s="217">
        <v>439309</v>
      </c>
    </row>
    <row r="604" spans="1:21" ht="21.9" customHeight="1" x14ac:dyDescent="0.35">
      <c r="A604" s="220">
        <v>5</v>
      </c>
      <c r="B604" s="214" t="s">
        <v>234</v>
      </c>
      <c r="C604" s="221" t="s">
        <v>235</v>
      </c>
      <c r="D604" s="221" t="s">
        <v>628</v>
      </c>
      <c r="E604" s="215" t="s">
        <v>239</v>
      </c>
      <c r="F604" s="215">
        <v>3</v>
      </c>
      <c r="G604" s="216" t="s">
        <v>5</v>
      </c>
      <c r="H604" s="217">
        <v>83902</v>
      </c>
      <c r="I604" s="217">
        <v>146829</v>
      </c>
      <c r="J604" s="217">
        <v>110516</v>
      </c>
      <c r="K604" s="217">
        <v>193403</v>
      </c>
      <c r="L604" s="217">
        <v>132616</v>
      </c>
      <c r="M604" s="217">
        <v>232078</v>
      </c>
      <c r="N604" s="217">
        <v>160220</v>
      </c>
      <c r="O604" s="217">
        <v>280385</v>
      </c>
      <c r="P604" s="217">
        <v>190381</v>
      </c>
      <c r="Q604" s="217">
        <v>333167</v>
      </c>
      <c r="R604" s="217">
        <v>209853</v>
      </c>
      <c r="S604" s="217">
        <v>367244</v>
      </c>
      <c r="T604" s="217">
        <v>228105</v>
      </c>
      <c r="U604" s="217">
        <v>399184</v>
      </c>
    </row>
    <row r="605" spans="1:21" ht="21.9" customHeight="1" x14ac:dyDescent="0.35">
      <c r="A605" s="220">
        <v>5</v>
      </c>
      <c r="B605" s="214" t="s">
        <v>234</v>
      </c>
      <c r="C605" s="221" t="s">
        <v>235</v>
      </c>
      <c r="D605" s="221" t="s">
        <v>628</v>
      </c>
      <c r="E605" s="215" t="s">
        <v>239</v>
      </c>
      <c r="F605" s="215">
        <v>4</v>
      </c>
      <c r="G605" s="216" t="s">
        <v>4</v>
      </c>
      <c r="H605" s="217">
        <v>81289</v>
      </c>
      <c r="I605" s="217">
        <v>130062</v>
      </c>
      <c r="J605" s="217">
        <v>113804</v>
      </c>
      <c r="K605" s="217">
        <v>182086</v>
      </c>
      <c r="L605" s="217">
        <v>146319</v>
      </c>
      <c r="M605" s="217">
        <v>234111</v>
      </c>
      <c r="N605" s="217">
        <v>195092</v>
      </c>
      <c r="O605" s="217">
        <v>312148</v>
      </c>
      <c r="P605" s="217">
        <v>243866</v>
      </c>
      <c r="Q605" s="217">
        <v>390185</v>
      </c>
      <c r="R605" s="217">
        <v>276381</v>
      </c>
      <c r="S605" s="217">
        <v>442210</v>
      </c>
      <c r="T605" s="217">
        <v>308896</v>
      </c>
      <c r="U605" s="217">
        <v>494234</v>
      </c>
    </row>
    <row r="606" spans="1:21" ht="22.5" customHeight="1" x14ac:dyDescent="0.35">
      <c r="A606" s="220">
        <v>5</v>
      </c>
      <c r="B606" s="214" t="s">
        <v>234</v>
      </c>
      <c r="C606" s="221" t="s">
        <v>241</v>
      </c>
      <c r="D606" s="221" t="s">
        <v>629</v>
      </c>
      <c r="E606" s="215" t="s">
        <v>242</v>
      </c>
      <c r="F606" s="215">
        <v>1</v>
      </c>
      <c r="G606" s="216" t="s">
        <v>63</v>
      </c>
      <c r="H606" s="217">
        <v>80732</v>
      </c>
      <c r="I606" s="217">
        <v>141281</v>
      </c>
      <c r="J606" s="217">
        <v>106252</v>
      </c>
      <c r="K606" s="217">
        <v>185941</v>
      </c>
      <c r="L606" s="217">
        <v>127420</v>
      </c>
      <c r="M606" s="217">
        <v>222985</v>
      </c>
      <c r="N606" s="217">
        <v>153586</v>
      </c>
      <c r="O606" s="217">
        <v>268776</v>
      </c>
      <c r="P606" s="217">
        <v>180992</v>
      </c>
      <c r="Q606" s="217">
        <v>316736</v>
      </c>
      <c r="R606" s="217">
        <v>197871</v>
      </c>
      <c r="S606" s="217">
        <v>346275</v>
      </c>
      <c r="T606" s="217">
        <v>212963</v>
      </c>
      <c r="U606" s="217">
        <v>372685</v>
      </c>
    </row>
    <row r="607" spans="1:21" ht="21.9" customHeight="1" x14ac:dyDescent="0.35">
      <c r="A607" s="220">
        <v>5</v>
      </c>
      <c r="B607" s="214" t="s">
        <v>234</v>
      </c>
      <c r="C607" s="221" t="s">
        <v>241</v>
      </c>
      <c r="D607" s="221" t="s">
        <v>629</v>
      </c>
      <c r="E607" s="215" t="s">
        <v>242</v>
      </c>
      <c r="F607" s="215">
        <v>2</v>
      </c>
      <c r="G607" s="216" t="s">
        <v>6</v>
      </c>
      <c r="H607" s="217">
        <v>63521</v>
      </c>
      <c r="I607" s="217">
        <v>111162</v>
      </c>
      <c r="J607" s="217">
        <v>87745</v>
      </c>
      <c r="K607" s="217">
        <v>153553</v>
      </c>
      <c r="L607" s="217">
        <v>111286</v>
      </c>
      <c r="M607" s="217">
        <v>194751</v>
      </c>
      <c r="N607" s="217">
        <v>145335</v>
      </c>
      <c r="O607" s="217">
        <v>254335</v>
      </c>
      <c r="P607" s="217">
        <v>181175</v>
      </c>
      <c r="Q607" s="217">
        <v>317056</v>
      </c>
      <c r="R607" s="217">
        <v>203955</v>
      </c>
      <c r="S607" s="217">
        <v>356922</v>
      </c>
      <c r="T607" s="217">
        <v>226417</v>
      </c>
      <c r="U607" s="217">
        <v>396230</v>
      </c>
    </row>
    <row r="608" spans="1:21" ht="21.9" customHeight="1" x14ac:dyDescent="0.35">
      <c r="A608" s="220">
        <v>5</v>
      </c>
      <c r="B608" s="214" t="s">
        <v>234</v>
      </c>
      <c r="C608" s="221" t="s">
        <v>241</v>
      </c>
      <c r="D608" s="221" t="s">
        <v>629</v>
      </c>
      <c r="E608" s="215" t="s">
        <v>242</v>
      </c>
      <c r="F608" s="215">
        <v>3</v>
      </c>
      <c r="G608" s="216" t="s">
        <v>5</v>
      </c>
      <c r="H608" s="217">
        <v>76277</v>
      </c>
      <c r="I608" s="217">
        <v>133485</v>
      </c>
      <c r="J608" s="217">
        <v>100614</v>
      </c>
      <c r="K608" s="217">
        <v>176075</v>
      </c>
      <c r="L608" s="217">
        <v>120947</v>
      </c>
      <c r="M608" s="217">
        <v>211657</v>
      </c>
      <c r="N608" s="217">
        <v>146498</v>
      </c>
      <c r="O608" s="217">
        <v>256371</v>
      </c>
      <c r="P608" s="217">
        <v>174218</v>
      </c>
      <c r="Q608" s="217">
        <v>304881</v>
      </c>
      <c r="R608" s="217">
        <v>192119</v>
      </c>
      <c r="S608" s="217">
        <v>336208</v>
      </c>
      <c r="T608" s="217">
        <v>208936</v>
      </c>
      <c r="U608" s="217">
        <v>365638</v>
      </c>
    </row>
    <row r="609" spans="1:21" ht="21.9" customHeight="1" x14ac:dyDescent="0.35">
      <c r="A609" s="220">
        <v>5</v>
      </c>
      <c r="B609" s="214" t="s">
        <v>234</v>
      </c>
      <c r="C609" s="221" t="s">
        <v>241</v>
      </c>
      <c r="D609" s="221" t="s">
        <v>629</v>
      </c>
      <c r="E609" s="215" t="s">
        <v>242</v>
      </c>
      <c r="F609" s="215">
        <v>4</v>
      </c>
      <c r="G609" s="216" t="s">
        <v>4</v>
      </c>
      <c r="H609" s="217">
        <v>74279</v>
      </c>
      <c r="I609" s="217">
        <v>118846</v>
      </c>
      <c r="J609" s="217">
        <v>103990</v>
      </c>
      <c r="K609" s="217">
        <v>166384</v>
      </c>
      <c r="L609" s="217">
        <v>133701</v>
      </c>
      <c r="M609" s="217">
        <v>213922</v>
      </c>
      <c r="N609" s="217">
        <v>178269</v>
      </c>
      <c r="O609" s="217">
        <v>285230</v>
      </c>
      <c r="P609" s="217">
        <v>222836</v>
      </c>
      <c r="Q609" s="217">
        <v>356537</v>
      </c>
      <c r="R609" s="217">
        <v>252547</v>
      </c>
      <c r="S609" s="217">
        <v>404075</v>
      </c>
      <c r="T609" s="217">
        <v>282259</v>
      </c>
      <c r="U609" s="217">
        <v>451614</v>
      </c>
    </row>
    <row r="610" spans="1:21" ht="22.5" customHeight="1" x14ac:dyDescent="0.35">
      <c r="A610" s="220">
        <v>5</v>
      </c>
      <c r="B610" s="214" t="s">
        <v>234</v>
      </c>
      <c r="C610" s="221" t="s">
        <v>241</v>
      </c>
      <c r="D610" s="221" t="s">
        <v>629</v>
      </c>
      <c r="E610" s="215" t="s">
        <v>243</v>
      </c>
      <c r="F610" s="215">
        <v>1</v>
      </c>
      <c r="G610" s="216" t="s">
        <v>63</v>
      </c>
      <c r="H610" s="217">
        <v>79730</v>
      </c>
      <c r="I610" s="217">
        <v>139527</v>
      </c>
      <c r="J610" s="217">
        <v>105002</v>
      </c>
      <c r="K610" s="217">
        <v>183754</v>
      </c>
      <c r="L610" s="217">
        <v>126025</v>
      </c>
      <c r="M610" s="217">
        <v>220544</v>
      </c>
      <c r="N610" s="217">
        <v>152086</v>
      </c>
      <c r="O610" s="217">
        <v>266150</v>
      </c>
      <c r="P610" s="217">
        <v>179264</v>
      </c>
      <c r="Q610" s="217">
        <v>313712</v>
      </c>
      <c r="R610" s="217">
        <v>195991</v>
      </c>
      <c r="S610" s="217">
        <v>342985</v>
      </c>
      <c r="T610" s="217">
        <v>210952</v>
      </c>
      <c r="U610" s="217">
        <v>369166</v>
      </c>
    </row>
    <row r="611" spans="1:21" ht="21.9" customHeight="1" x14ac:dyDescent="0.35">
      <c r="A611" s="220">
        <v>5</v>
      </c>
      <c r="B611" s="214" t="s">
        <v>234</v>
      </c>
      <c r="C611" s="221" t="s">
        <v>241</v>
      </c>
      <c r="D611" s="221" t="s">
        <v>629</v>
      </c>
      <c r="E611" s="215" t="s">
        <v>243</v>
      </c>
      <c r="F611" s="215">
        <v>2</v>
      </c>
      <c r="G611" s="216" t="s">
        <v>6</v>
      </c>
      <c r="H611" s="217">
        <v>62495</v>
      </c>
      <c r="I611" s="217">
        <v>109367</v>
      </c>
      <c r="J611" s="217">
        <v>86297</v>
      </c>
      <c r="K611" s="217">
        <v>151019</v>
      </c>
      <c r="L611" s="217">
        <v>109409</v>
      </c>
      <c r="M611" s="217">
        <v>191466</v>
      </c>
      <c r="N611" s="217">
        <v>142802</v>
      </c>
      <c r="O611" s="217">
        <v>249903</v>
      </c>
      <c r="P611" s="217">
        <v>178004</v>
      </c>
      <c r="Q611" s="217">
        <v>311506</v>
      </c>
      <c r="R611" s="217">
        <v>200347</v>
      </c>
      <c r="S611" s="217">
        <v>350608</v>
      </c>
      <c r="T611" s="217">
        <v>222369</v>
      </c>
      <c r="U611" s="217">
        <v>389146</v>
      </c>
    </row>
    <row r="612" spans="1:21" ht="21.9" customHeight="1" x14ac:dyDescent="0.35">
      <c r="A612" s="220">
        <v>5</v>
      </c>
      <c r="B612" s="214" t="s">
        <v>234</v>
      </c>
      <c r="C612" s="221" t="s">
        <v>241</v>
      </c>
      <c r="D612" s="221" t="s">
        <v>629</v>
      </c>
      <c r="E612" s="215" t="s">
        <v>243</v>
      </c>
      <c r="F612" s="215">
        <v>3</v>
      </c>
      <c r="G612" s="216" t="s">
        <v>5</v>
      </c>
      <c r="H612" s="217">
        <v>75230</v>
      </c>
      <c r="I612" s="217">
        <v>131653</v>
      </c>
      <c r="J612" s="217">
        <v>99308</v>
      </c>
      <c r="K612" s="217">
        <v>173790</v>
      </c>
      <c r="L612" s="217">
        <v>119487</v>
      </c>
      <c r="M612" s="217">
        <v>209103</v>
      </c>
      <c r="N612" s="217">
        <v>144926</v>
      </c>
      <c r="O612" s="217">
        <v>253620</v>
      </c>
      <c r="P612" s="217">
        <v>172422</v>
      </c>
      <c r="Q612" s="217">
        <v>301738</v>
      </c>
      <c r="R612" s="217">
        <v>190181</v>
      </c>
      <c r="S612" s="217">
        <v>332817</v>
      </c>
      <c r="T612" s="217">
        <v>206885</v>
      </c>
      <c r="U612" s="217">
        <v>362048</v>
      </c>
    </row>
    <row r="613" spans="1:21" ht="21.9" customHeight="1" x14ac:dyDescent="0.35">
      <c r="A613" s="220">
        <v>5</v>
      </c>
      <c r="B613" s="214" t="s">
        <v>234</v>
      </c>
      <c r="C613" s="221" t="s">
        <v>241</v>
      </c>
      <c r="D613" s="221" t="s">
        <v>629</v>
      </c>
      <c r="E613" s="215" t="s">
        <v>243</v>
      </c>
      <c r="F613" s="215">
        <v>4</v>
      </c>
      <c r="G613" s="216" t="s">
        <v>4</v>
      </c>
      <c r="H613" s="217">
        <v>73457</v>
      </c>
      <c r="I613" s="217">
        <v>117531</v>
      </c>
      <c r="J613" s="217">
        <v>102839</v>
      </c>
      <c r="K613" s="217">
        <v>164543</v>
      </c>
      <c r="L613" s="217">
        <v>132222</v>
      </c>
      <c r="M613" s="217">
        <v>211555</v>
      </c>
      <c r="N613" s="217">
        <v>176296</v>
      </c>
      <c r="O613" s="217">
        <v>282074</v>
      </c>
      <c r="P613" s="217">
        <v>220370</v>
      </c>
      <c r="Q613" s="217">
        <v>352592</v>
      </c>
      <c r="R613" s="217">
        <v>249753</v>
      </c>
      <c r="S613" s="217">
        <v>399605</v>
      </c>
      <c r="T613" s="217">
        <v>279136</v>
      </c>
      <c r="U613" s="217">
        <v>446617</v>
      </c>
    </row>
    <row r="614" spans="1:21" ht="22.5" customHeight="1" x14ac:dyDescent="0.35">
      <c r="A614" s="220">
        <v>5</v>
      </c>
      <c r="B614" s="214" t="s">
        <v>234</v>
      </c>
      <c r="C614" s="221" t="s">
        <v>241</v>
      </c>
      <c r="D614" s="221" t="s">
        <v>629</v>
      </c>
      <c r="E614" s="215" t="s">
        <v>244</v>
      </c>
      <c r="F614" s="215">
        <v>1</v>
      </c>
      <c r="G614" s="216" t="s">
        <v>63</v>
      </c>
      <c r="H614" s="217">
        <v>78144</v>
      </c>
      <c r="I614" s="217">
        <v>136752</v>
      </c>
      <c r="J614" s="217">
        <v>102883</v>
      </c>
      <c r="K614" s="217">
        <v>180045</v>
      </c>
      <c r="L614" s="217">
        <v>123435</v>
      </c>
      <c r="M614" s="217">
        <v>216012</v>
      </c>
      <c r="N614" s="217">
        <v>148881</v>
      </c>
      <c r="O614" s="217">
        <v>260541</v>
      </c>
      <c r="P614" s="217">
        <v>175468</v>
      </c>
      <c r="Q614" s="217">
        <v>307070</v>
      </c>
      <c r="R614" s="217">
        <v>191838</v>
      </c>
      <c r="S614" s="217">
        <v>335716</v>
      </c>
      <c r="T614" s="217">
        <v>206476</v>
      </c>
      <c r="U614" s="217">
        <v>361333</v>
      </c>
    </row>
    <row r="615" spans="1:21" ht="21.9" customHeight="1" x14ac:dyDescent="0.35">
      <c r="A615" s="220">
        <v>5</v>
      </c>
      <c r="B615" s="214" t="s">
        <v>234</v>
      </c>
      <c r="C615" s="221" t="s">
        <v>241</v>
      </c>
      <c r="D615" s="221" t="s">
        <v>629</v>
      </c>
      <c r="E615" s="215" t="s">
        <v>244</v>
      </c>
      <c r="F615" s="215">
        <v>2</v>
      </c>
      <c r="G615" s="216" t="s">
        <v>6</v>
      </c>
      <c r="H615" s="217">
        <v>61357</v>
      </c>
      <c r="I615" s="217">
        <v>107375</v>
      </c>
      <c r="J615" s="217">
        <v>84738</v>
      </c>
      <c r="K615" s="217">
        <v>148292</v>
      </c>
      <c r="L615" s="217">
        <v>107452</v>
      </c>
      <c r="M615" s="217">
        <v>188041</v>
      </c>
      <c r="N615" s="217">
        <v>140283</v>
      </c>
      <c r="O615" s="217">
        <v>245495</v>
      </c>
      <c r="P615" s="217">
        <v>174870</v>
      </c>
      <c r="Q615" s="217">
        <v>306023</v>
      </c>
      <c r="R615" s="217">
        <v>196837</v>
      </c>
      <c r="S615" s="217">
        <v>344465</v>
      </c>
      <c r="T615" s="217">
        <v>218492</v>
      </c>
      <c r="U615" s="217">
        <v>382362</v>
      </c>
    </row>
    <row r="616" spans="1:21" ht="21.9" customHeight="1" x14ac:dyDescent="0.35">
      <c r="A616" s="220">
        <v>5</v>
      </c>
      <c r="B616" s="214" t="s">
        <v>234</v>
      </c>
      <c r="C616" s="221" t="s">
        <v>241</v>
      </c>
      <c r="D616" s="221" t="s">
        <v>629</v>
      </c>
      <c r="E616" s="215" t="s">
        <v>244</v>
      </c>
      <c r="F616" s="215">
        <v>3</v>
      </c>
      <c r="G616" s="216" t="s">
        <v>5</v>
      </c>
      <c r="H616" s="217">
        <v>73778</v>
      </c>
      <c r="I616" s="217">
        <v>129111</v>
      </c>
      <c r="J616" s="217">
        <v>97358</v>
      </c>
      <c r="K616" s="217">
        <v>170377</v>
      </c>
      <c r="L616" s="217">
        <v>117092</v>
      </c>
      <c r="M616" s="217">
        <v>204911</v>
      </c>
      <c r="N616" s="217">
        <v>141934</v>
      </c>
      <c r="O616" s="217">
        <v>248384</v>
      </c>
      <c r="P616" s="217">
        <v>168830</v>
      </c>
      <c r="Q616" s="217">
        <v>295452</v>
      </c>
      <c r="R616" s="217">
        <v>186200</v>
      </c>
      <c r="S616" s="217">
        <v>325850</v>
      </c>
      <c r="T616" s="217">
        <v>202529</v>
      </c>
      <c r="U616" s="217">
        <v>354426</v>
      </c>
    </row>
    <row r="617" spans="1:21" ht="21.9" customHeight="1" x14ac:dyDescent="0.35">
      <c r="A617" s="220">
        <v>5</v>
      </c>
      <c r="B617" s="214" t="s">
        <v>234</v>
      </c>
      <c r="C617" s="221" t="s">
        <v>241</v>
      </c>
      <c r="D617" s="221" t="s">
        <v>629</v>
      </c>
      <c r="E617" s="215" t="s">
        <v>244</v>
      </c>
      <c r="F617" s="215">
        <v>4</v>
      </c>
      <c r="G617" s="216" t="s">
        <v>4</v>
      </c>
      <c r="H617" s="217">
        <v>71951</v>
      </c>
      <c r="I617" s="217">
        <v>115122</v>
      </c>
      <c r="J617" s="217">
        <v>100732</v>
      </c>
      <c r="K617" s="217">
        <v>161171</v>
      </c>
      <c r="L617" s="217">
        <v>129512</v>
      </c>
      <c r="M617" s="217">
        <v>207219</v>
      </c>
      <c r="N617" s="217">
        <v>172683</v>
      </c>
      <c r="O617" s="217">
        <v>276292</v>
      </c>
      <c r="P617" s="217">
        <v>215853</v>
      </c>
      <c r="Q617" s="217">
        <v>345365</v>
      </c>
      <c r="R617" s="217">
        <v>244634</v>
      </c>
      <c r="S617" s="217">
        <v>391414</v>
      </c>
      <c r="T617" s="217">
        <v>273414</v>
      </c>
      <c r="U617" s="217">
        <v>437463</v>
      </c>
    </row>
    <row r="618" spans="1:21" ht="22.5" customHeight="1" x14ac:dyDescent="0.35">
      <c r="A618" s="220">
        <v>5</v>
      </c>
      <c r="B618" s="214" t="s">
        <v>234</v>
      </c>
      <c r="C618" s="221" t="s">
        <v>241</v>
      </c>
      <c r="D618" s="221" t="s">
        <v>629</v>
      </c>
      <c r="E618" s="215" t="s">
        <v>245</v>
      </c>
      <c r="F618" s="215">
        <v>1</v>
      </c>
      <c r="G618" s="216" t="s">
        <v>63</v>
      </c>
      <c r="H618" s="217">
        <v>94507</v>
      </c>
      <c r="I618" s="217">
        <v>165387</v>
      </c>
      <c r="J618" s="217">
        <v>124534</v>
      </c>
      <c r="K618" s="217">
        <v>217934</v>
      </c>
      <c r="L618" s="217">
        <v>149573</v>
      </c>
      <c r="M618" s="217">
        <v>261753</v>
      </c>
      <c r="N618" s="217">
        <v>180685</v>
      </c>
      <c r="O618" s="217">
        <v>316199</v>
      </c>
      <c r="P618" s="217">
        <v>213016</v>
      </c>
      <c r="Q618" s="217">
        <v>372778</v>
      </c>
      <c r="R618" s="217">
        <v>232902</v>
      </c>
      <c r="S618" s="217">
        <v>407579</v>
      </c>
      <c r="T618" s="217">
        <v>250693</v>
      </c>
      <c r="U618" s="217">
        <v>438713</v>
      </c>
    </row>
    <row r="619" spans="1:21" ht="21.9" customHeight="1" x14ac:dyDescent="0.35">
      <c r="A619" s="220">
        <v>5</v>
      </c>
      <c r="B619" s="214" t="s">
        <v>234</v>
      </c>
      <c r="C619" s="221" t="s">
        <v>241</v>
      </c>
      <c r="D619" s="221" t="s">
        <v>629</v>
      </c>
      <c r="E619" s="215" t="s">
        <v>245</v>
      </c>
      <c r="F619" s="215">
        <v>2</v>
      </c>
      <c r="G619" s="216" t="s">
        <v>6</v>
      </c>
      <c r="H619" s="217">
        <v>73837</v>
      </c>
      <c r="I619" s="217">
        <v>129214</v>
      </c>
      <c r="J619" s="217">
        <v>101925</v>
      </c>
      <c r="K619" s="217">
        <v>178369</v>
      </c>
      <c r="L619" s="217">
        <v>129183</v>
      </c>
      <c r="M619" s="217">
        <v>226070</v>
      </c>
      <c r="N619" s="217">
        <v>168526</v>
      </c>
      <c r="O619" s="217">
        <v>294921</v>
      </c>
      <c r="P619" s="217">
        <v>210056</v>
      </c>
      <c r="Q619" s="217">
        <v>367597</v>
      </c>
      <c r="R619" s="217">
        <v>236384</v>
      </c>
      <c r="S619" s="217">
        <v>413672</v>
      </c>
      <c r="T619" s="217">
        <v>262324</v>
      </c>
      <c r="U619" s="217">
        <v>459066</v>
      </c>
    </row>
    <row r="620" spans="1:21" ht="21.9" customHeight="1" x14ac:dyDescent="0.35">
      <c r="A620" s="220">
        <v>5</v>
      </c>
      <c r="B620" s="214" t="s">
        <v>234</v>
      </c>
      <c r="C620" s="221" t="s">
        <v>241</v>
      </c>
      <c r="D620" s="221" t="s">
        <v>629</v>
      </c>
      <c r="E620" s="215" t="s">
        <v>245</v>
      </c>
      <c r="F620" s="215">
        <v>3</v>
      </c>
      <c r="G620" s="216" t="s">
        <v>5</v>
      </c>
      <c r="H620" s="217">
        <v>89072</v>
      </c>
      <c r="I620" s="217">
        <v>155876</v>
      </c>
      <c r="J620" s="217">
        <v>117656</v>
      </c>
      <c r="K620" s="217">
        <v>205898</v>
      </c>
      <c r="L620" s="217">
        <v>141676</v>
      </c>
      <c r="M620" s="217">
        <v>247932</v>
      </c>
      <c r="N620" s="217">
        <v>172037</v>
      </c>
      <c r="O620" s="217">
        <v>301065</v>
      </c>
      <c r="P620" s="217">
        <v>204751</v>
      </c>
      <c r="Q620" s="217">
        <v>358314</v>
      </c>
      <c r="R620" s="217">
        <v>225884</v>
      </c>
      <c r="S620" s="217">
        <v>395297</v>
      </c>
      <c r="T620" s="217">
        <v>245780</v>
      </c>
      <c r="U620" s="217">
        <v>430115</v>
      </c>
    </row>
    <row r="621" spans="1:21" ht="21.9" customHeight="1" x14ac:dyDescent="0.35">
      <c r="A621" s="220">
        <v>5</v>
      </c>
      <c r="B621" s="214" t="s">
        <v>234</v>
      </c>
      <c r="C621" s="221" t="s">
        <v>241</v>
      </c>
      <c r="D621" s="221" t="s">
        <v>629</v>
      </c>
      <c r="E621" s="215" t="s">
        <v>245</v>
      </c>
      <c r="F621" s="215">
        <v>4</v>
      </c>
      <c r="G621" s="216" t="s">
        <v>4</v>
      </c>
      <c r="H621" s="217">
        <v>87173</v>
      </c>
      <c r="I621" s="217">
        <v>139477</v>
      </c>
      <c r="J621" s="217">
        <v>122042</v>
      </c>
      <c r="K621" s="217">
        <v>195267</v>
      </c>
      <c r="L621" s="217">
        <v>156911</v>
      </c>
      <c r="M621" s="217">
        <v>251058</v>
      </c>
      <c r="N621" s="217">
        <v>209215</v>
      </c>
      <c r="O621" s="217">
        <v>334744</v>
      </c>
      <c r="P621" s="217">
        <v>261519</v>
      </c>
      <c r="Q621" s="217">
        <v>418430</v>
      </c>
      <c r="R621" s="217">
        <v>296388</v>
      </c>
      <c r="S621" s="217">
        <v>474221</v>
      </c>
      <c r="T621" s="217">
        <v>331257</v>
      </c>
      <c r="U621" s="217">
        <v>530011</v>
      </c>
    </row>
    <row r="622" spans="1:21" ht="22.5" customHeight="1" x14ac:dyDescent="0.35">
      <c r="A622" s="220">
        <v>5</v>
      </c>
      <c r="B622" s="214" t="s">
        <v>234</v>
      </c>
      <c r="C622" s="221" t="s">
        <v>241</v>
      </c>
      <c r="D622" s="221" t="s">
        <v>629</v>
      </c>
      <c r="E622" s="215" t="s">
        <v>246</v>
      </c>
      <c r="F622" s="215">
        <v>1</v>
      </c>
      <c r="G622" s="216" t="s">
        <v>63</v>
      </c>
      <c r="H622" s="217">
        <v>94507</v>
      </c>
      <c r="I622" s="217">
        <v>165387</v>
      </c>
      <c r="J622" s="217">
        <v>124534</v>
      </c>
      <c r="K622" s="217">
        <v>217934</v>
      </c>
      <c r="L622" s="217">
        <v>149573</v>
      </c>
      <c r="M622" s="217">
        <v>261753</v>
      </c>
      <c r="N622" s="217">
        <v>180685</v>
      </c>
      <c r="O622" s="217">
        <v>316199</v>
      </c>
      <c r="P622" s="217">
        <v>213016</v>
      </c>
      <c r="Q622" s="217">
        <v>372778</v>
      </c>
      <c r="R622" s="217">
        <v>232902</v>
      </c>
      <c r="S622" s="217">
        <v>407579</v>
      </c>
      <c r="T622" s="217">
        <v>250693</v>
      </c>
      <c r="U622" s="217">
        <v>438713</v>
      </c>
    </row>
    <row r="623" spans="1:21" ht="21.9" customHeight="1" x14ac:dyDescent="0.35">
      <c r="A623" s="220">
        <v>5</v>
      </c>
      <c r="B623" s="214" t="s">
        <v>234</v>
      </c>
      <c r="C623" s="221" t="s">
        <v>241</v>
      </c>
      <c r="D623" s="221" t="s">
        <v>629</v>
      </c>
      <c r="E623" s="215" t="s">
        <v>246</v>
      </c>
      <c r="F623" s="215">
        <v>2</v>
      </c>
      <c r="G623" s="216" t="s">
        <v>6</v>
      </c>
      <c r="H623" s="217">
        <v>73837</v>
      </c>
      <c r="I623" s="217">
        <v>129214</v>
      </c>
      <c r="J623" s="217">
        <v>101925</v>
      </c>
      <c r="K623" s="217">
        <v>178369</v>
      </c>
      <c r="L623" s="217">
        <v>129183</v>
      </c>
      <c r="M623" s="217">
        <v>226070</v>
      </c>
      <c r="N623" s="217">
        <v>168526</v>
      </c>
      <c r="O623" s="217">
        <v>294921</v>
      </c>
      <c r="P623" s="217">
        <v>210056</v>
      </c>
      <c r="Q623" s="217">
        <v>367597</v>
      </c>
      <c r="R623" s="217">
        <v>236384</v>
      </c>
      <c r="S623" s="217">
        <v>413672</v>
      </c>
      <c r="T623" s="217">
        <v>262324</v>
      </c>
      <c r="U623" s="217">
        <v>459066</v>
      </c>
    </row>
    <row r="624" spans="1:21" ht="21.9" customHeight="1" x14ac:dyDescent="0.35">
      <c r="A624" s="220">
        <v>5</v>
      </c>
      <c r="B624" s="214" t="s">
        <v>234</v>
      </c>
      <c r="C624" s="221" t="s">
        <v>241</v>
      </c>
      <c r="D624" s="221" t="s">
        <v>629</v>
      </c>
      <c r="E624" s="215" t="s">
        <v>246</v>
      </c>
      <c r="F624" s="215">
        <v>3</v>
      </c>
      <c r="G624" s="216" t="s">
        <v>5</v>
      </c>
      <c r="H624" s="217">
        <v>89072</v>
      </c>
      <c r="I624" s="217">
        <v>155876</v>
      </c>
      <c r="J624" s="217">
        <v>117656</v>
      </c>
      <c r="K624" s="217">
        <v>205898</v>
      </c>
      <c r="L624" s="217">
        <v>141676</v>
      </c>
      <c r="M624" s="217">
        <v>247932</v>
      </c>
      <c r="N624" s="217">
        <v>172037</v>
      </c>
      <c r="O624" s="217">
        <v>301065</v>
      </c>
      <c r="P624" s="217">
        <v>204751</v>
      </c>
      <c r="Q624" s="217">
        <v>358314</v>
      </c>
      <c r="R624" s="217">
        <v>225884</v>
      </c>
      <c r="S624" s="217">
        <v>395297</v>
      </c>
      <c r="T624" s="217">
        <v>245780</v>
      </c>
      <c r="U624" s="217">
        <v>430115</v>
      </c>
    </row>
    <row r="625" spans="1:21" ht="21.9" customHeight="1" x14ac:dyDescent="0.35">
      <c r="A625" s="220">
        <v>5</v>
      </c>
      <c r="B625" s="214" t="s">
        <v>234</v>
      </c>
      <c r="C625" s="221" t="s">
        <v>241</v>
      </c>
      <c r="D625" s="221" t="s">
        <v>629</v>
      </c>
      <c r="E625" s="215" t="s">
        <v>246</v>
      </c>
      <c r="F625" s="215">
        <v>4</v>
      </c>
      <c r="G625" s="216" t="s">
        <v>4</v>
      </c>
      <c r="H625" s="217">
        <v>87173</v>
      </c>
      <c r="I625" s="217">
        <v>139477</v>
      </c>
      <c r="J625" s="217">
        <v>122042</v>
      </c>
      <c r="K625" s="217">
        <v>195267</v>
      </c>
      <c r="L625" s="217">
        <v>156911</v>
      </c>
      <c r="M625" s="217">
        <v>251058</v>
      </c>
      <c r="N625" s="217">
        <v>209215</v>
      </c>
      <c r="O625" s="217">
        <v>334744</v>
      </c>
      <c r="P625" s="217">
        <v>261519</v>
      </c>
      <c r="Q625" s="217">
        <v>418430</v>
      </c>
      <c r="R625" s="217">
        <v>296388</v>
      </c>
      <c r="S625" s="217">
        <v>474221</v>
      </c>
      <c r="T625" s="217">
        <v>331257</v>
      </c>
      <c r="U625" s="217">
        <v>530011</v>
      </c>
    </row>
    <row r="626" spans="1:21" ht="22.5" customHeight="1" x14ac:dyDescent="0.35">
      <c r="A626" s="220">
        <v>5</v>
      </c>
      <c r="B626" s="214" t="s">
        <v>234</v>
      </c>
      <c r="C626" s="221" t="s">
        <v>241</v>
      </c>
      <c r="D626" s="221" t="s">
        <v>629</v>
      </c>
      <c r="E626" s="215" t="s">
        <v>247</v>
      </c>
      <c r="F626" s="215">
        <v>1</v>
      </c>
      <c r="G626" s="216" t="s">
        <v>63</v>
      </c>
      <c r="H626" s="217">
        <v>80273</v>
      </c>
      <c r="I626" s="217">
        <v>140477</v>
      </c>
      <c r="J626" s="217">
        <v>105665</v>
      </c>
      <c r="K626" s="217">
        <v>184914</v>
      </c>
      <c r="L626" s="217">
        <v>126742</v>
      </c>
      <c r="M626" s="217">
        <v>221799</v>
      </c>
      <c r="N626" s="217">
        <v>152816</v>
      </c>
      <c r="O626" s="217">
        <v>267427</v>
      </c>
      <c r="P626" s="217">
        <v>180094</v>
      </c>
      <c r="Q626" s="217">
        <v>315164</v>
      </c>
      <c r="R626" s="217">
        <v>196892</v>
      </c>
      <c r="S626" s="217">
        <v>344561</v>
      </c>
      <c r="T626" s="217">
        <v>211912</v>
      </c>
      <c r="U626" s="217">
        <v>370846</v>
      </c>
    </row>
    <row r="627" spans="1:21" ht="21.9" customHeight="1" x14ac:dyDescent="0.35">
      <c r="A627" s="220">
        <v>5</v>
      </c>
      <c r="B627" s="214" t="s">
        <v>234</v>
      </c>
      <c r="C627" s="221" t="s">
        <v>241</v>
      </c>
      <c r="D627" s="221" t="s">
        <v>629</v>
      </c>
      <c r="E627" s="215" t="s">
        <v>247</v>
      </c>
      <c r="F627" s="215">
        <v>2</v>
      </c>
      <c r="G627" s="216" t="s">
        <v>6</v>
      </c>
      <c r="H627" s="217">
        <v>63100</v>
      </c>
      <c r="I627" s="217">
        <v>110424</v>
      </c>
      <c r="J627" s="217">
        <v>87154</v>
      </c>
      <c r="K627" s="217">
        <v>152520</v>
      </c>
      <c r="L627" s="217">
        <v>110528</v>
      </c>
      <c r="M627" s="217">
        <v>193423</v>
      </c>
      <c r="N627" s="217">
        <v>144323</v>
      </c>
      <c r="O627" s="217">
        <v>252565</v>
      </c>
      <c r="P627" s="217">
        <v>179910</v>
      </c>
      <c r="Q627" s="217">
        <v>314843</v>
      </c>
      <c r="R627" s="217">
        <v>202522</v>
      </c>
      <c r="S627" s="217">
        <v>354413</v>
      </c>
      <c r="T627" s="217">
        <v>224815</v>
      </c>
      <c r="U627" s="217">
        <v>393426</v>
      </c>
    </row>
    <row r="628" spans="1:21" ht="21.9" customHeight="1" x14ac:dyDescent="0.35">
      <c r="A628" s="220">
        <v>5</v>
      </c>
      <c r="B628" s="214" t="s">
        <v>234</v>
      </c>
      <c r="C628" s="221" t="s">
        <v>241</v>
      </c>
      <c r="D628" s="221" t="s">
        <v>629</v>
      </c>
      <c r="E628" s="215" t="s">
        <v>247</v>
      </c>
      <c r="F628" s="215">
        <v>3</v>
      </c>
      <c r="G628" s="216" t="s">
        <v>5</v>
      </c>
      <c r="H628" s="217">
        <v>75818</v>
      </c>
      <c r="I628" s="217">
        <v>132681</v>
      </c>
      <c r="J628" s="217">
        <v>100028</v>
      </c>
      <c r="K628" s="217">
        <v>175048</v>
      </c>
      <c r="L628" s="217">
        <v>120269</v>
      </c>
      <c r="M628" s="217">
        <v>210471</v>
      </c>
      <c r="N628" s="217">
        <v>145727</v>
      </c>
      <c r="O628" s="217">
        <v>255022</v>
      </c>
      <c r="P628" s="217">
        <v>173320</v>
      </c>
      <c r="Q628" s="217">
        <v>303309</v>
      </c>
      <c r="R628" s="217">
        <v>191139</v>
      </c>
      <c r="S628" s="217">
        <v>334494</v>
      </c>
      <c r="T628" s="217">
        <v>207885</v>
      </c>
      <c r="U628" s="217">
        <v>363799</v>
      </c>
    </row>
    <row r="629" spans="1:21" ht="21.9" customHeight="1" x14ac:dyDescent="0.35">
      <c r="A629" s="220">
        <v>5</v>
      </c>
      <c r="B629" s="214" t="s">
        <v>234</v>
      </c>
      <c r="C629" s="221" t="s">
        <v>241</v>
      </c>
      <c r="D629" s="221" t="s">
        <v>629</v>
      </c>
      <c r="E629" s="215" t="s">
        <v>247</v>
      </c>
      <c r="F629" s="215">
        <v>4</v>
      </c>
      <c r="G629" s="216" t="s">
        <v>4</v>
      </c>
      <c r="H629" s="217">
        <v>73881</v>
      </c>
      <c r="I629" s="217">
        <v>118210</v>
      </c>
      <c r="J629" s="217">
        <v>103434</v>
      </c>
      <c r="K629" s="217">
        <v>165494</v>
      </c>
      <c r="L629" s="217">
        <v>132987</v>
      </c>
      <c r="M629" s="217">
        <v>212779</v>
      </c>
      <c r="N629" s="217">
        <v>177316</v>
      </c>
      <c r="O629" s="217">
        <v>283705</v>
      </c>
      <c r="P629" s="217">
        <v>221644</v>
      </c>
      <c r="Q629" s="217">
        <v>354631</v>
      </c>
      <c r="R629" s="217">
        <v>251197</v>
      </c>
      <c r="S629" s="217">
        <v>401915</v>
      </c>
      <c r="T629" s="217">
        <v>280750</v>
      </c>
      <c r="U629" s="217">
        <v>449199</v>
      </c>
    </row>
    <row r="630" spans="1:21" ht="22.5" customHeight="1" x14ac:dyDescent="0.35">
      <c r="A630" s="220">
        <v>5</v>
      </c>
      <c r="B630" s="214" t="s">
        <v>234</v>
      </c>
      <c r="C630" s="221" t="s">
        <v>241</v>
      </c>
      <c r="D630" s="221" t="s">
        <v>629</v>
      </c>
      <c r="E630" s="215" t="s">
        <v>248</v>
      </c>
      <c r="F630" s="215">
        <v>1</v>
      </c>
      <c r="G630" s="216" t="s">
        <v>63</v>
      </c>
      <c r="H630" s="217">
        <v>79897</v>
      </c>
      <c r="I630" s="217">
        <v>139820</v>
      </c>
      <c r="J630" s="217">
        <v>105154</v>
      </c>
      <c r="K630" s="217">
        <v>184020</v>
      </c>
      <c r="L630" s="217">
        <v>126105</v>
      </c>
      <c r="M630" s="217">
        <v>220684</v>
      </c>
      <c r="N630" s="217">
        <v>152004</v>
      </c>
      <c r="O630" s="217">
        <v>266008</v>
      </c>
      <c r="P630" s="217">
        <v>179128</v>
      </c>
      <c r="Q630" s="217">
        <v>313474</v>
      </c>
      <c r="R630" s="217">
        <v>195834</v>
      </c>
      <c r="S630" s="217">
        <v>342709</v>
      </c>
      <c r="T630" s="217">
        <v>210770</v>
      </c>
      <c r="U630" s="217">
        <v>368848</v>
      </c>
    </row>
    <row r="631" spans="1:21" ht="21.9" customHeight="1" x14ac:dyDescent="0.35">
      <c r="A631" s="220">
        <v>5</v>
      </c>
      <c r="B631" s="214" t="s">
        <v>234</v>
      </c>
      <c r="C631" s="221" t="s">
        <v>241</v>
      </c>
      <c r="D631" s="221" t="s">
        <v>629</v>
      </c>
      <c r="E631" s="215" t="s">
        <v>248</v>
      </c>
      <c r="F631" s="215">
        <v>2</v>
      </c>
      <c r="G631" s="216" t="s">
        <v>6</v>
      </c>
      <c r="H631" s="217">
        <v>62861</v>
      </c>
      <c r="I631" s="217">
        <v>110006</v>
      </c>
      <c r="J631" s="217">
        <v>86832</v>
      </c>
      <c r="K631" s="217">
        <v>151955</v>
      </c>
      <c r="L631" s="217">
        <v>110128</v>
      </c>
      <c r="M631" s="217">
        <v>192724</v>
      </c>
      <c r="N631" s="217">
        <v>143820</v>
      </c>
      <c r="O631" s="217">
        <v>251686</v>
      </c>
      <c r="P631" s="217">
        <v>179287</v>
      </c>
      <c r="Q631" s="217">
        <v>313753</v>
      </c>
      <c r="R631" s="217">
        <v>201830</v>
      </c>
      <c r="S631" s="217">
        <v>353202</v>
      </c>
      <c r="T631" s="217">
        <v>224057</v>
      </c>
      <c r="U631" s="217">
        <v>392099</v>
      </c>
    </row>
    <row r="632" spans="1:21" ht="21.9" customHeight="1" x14ac:dyDescent="0.35">
      <c r="A632" s="220">
        <v>5</v>
      </c>
      <c r="B632" s="214" t="s">
        <v>234</v>
      </c>
      <c r="C632" s="221" t="s">
        <v>241</v>
      </c>
      <c r="D632" s="221" t="s">
        <v>629</v>
      </c>
      <c r="E632" s="215" t="s">
        <v>248</v>
      </c>
      <c r="F632" s="215">
        <v>3</v>
      </c>
      <c r="G632" s="216" t="s">
        <v>5</v>
      </c>
      <c r="H632" s="217">
        <v>75487</v>
      </c>
      <c r="I632" s="217">
        <v>132102</v>
      </c>
      <c r="J632" s="217">
        <v>99573</v>
      </c>
      <c r="K632" s="217">
        <v>174253</v>
      </c>
      <c r="L632" s="217">
        <v>119697</v>
      </c>
      <c r="M632" s="217">
        <v>209469</v>
      </c>
      <c r="N632" s="217">
        <v>144986</v>
      </c>
      <c r="O632" s="217">
        <v>253726</v>
      </c>
      <c r="P632" s="217">
        <v>172421</v>
      </c>
      <c r="Q632" s="217">
        <v>301738</v>
      </c>
      <c r="R632" s="217">
        <v>190139</v>
      </c>
      <c r="S632" s="217">
        <v>332743</v>
      </c>
      <c r="T632" s="217">
        <v>206784</v>
      </c>
      <c r="U632" s="217">
        <v>361871</v>
      </c>
    </row>
    <row r="633" spans="1:21" ht="21.9" customHeight="1" x14ac:dyDescent="0.35">
      <c r="A633" s="220">
        <v>5</v>
      </c>
      <c r="B633" s="214" t="s">
        <v>234</v>
      </c>
      <c r="C633" s="221" t="s">
        <v>241</v>
      </c>
      <c r="D633" s="221" t="s">
        <v>629</v>
      </c>
      <c r="E633" s="215" t="s">
        <v>248</v>
      </c>
      <c r="F633" s="215">
        <v>4</v>
      </c>
      <c r="G633" s="216" t="s">
        <v>4</v>
      </c>
      <c r="H633" s="217">
        <v>73512</v>
      </c>
      <c r="I633" s="217">
        <v>117619</v>
      </c>
      <c r="J633" s="217">
        <v>102917</v>
      </c>
      <c r="K633" s="217">
        <v>164667</v>
      </c>
      <c r="L633" s="217">
        <v>132322</v>
      </c>
      <c r="M633" s="217">
        <v>211714</v>
      </c>
      <c r="N633" s="217">
        <v>176429</v>
      </c>
      <c r="O633" s="217">
        <v>282286</v>
      </c>
      <c r="P633" s="217">
        <v>220536</v>
      </c>
      <c r="Q633" s="217">
        <v>352857</v>
      </c>
      <c r="R633" s="217">
        <v>249941</v>
      </c>
      <c r="S633" s="217">
        <v>399905</v>
      </c>
      <c r="T633" s="217">
        <v>279345</v>
      </c>
      <c r="U633" s="217">
        <v>446953</v>
      </c>
    </row>
    <row r="634" spans="1:21" ht="22.5" customHeight="1" x14ac:dyDescent="0.35">
      <c r="A634" s="220">
        <v>5</v>
      </c>
      <c r="B634" s="214" t="s">
        <v>234</v>
      </c>
      <c r="C634" s="221" t="s">
        <v>241</v>
      </c>
      <c r="D634" s="221" t="s">
        <v>629</v>
      </c>
      <c r="E634" s="215" t="s">
        <v>249</v>
      </c>
      <c r="F634" s="215">
        <v>1</v>
      </c>
      <c r="G634" s="216" t="s">
        <v>63</v>
      </c>
      <c r="H634" s="217">
        <v>78979</v>
      </c>
      <c r="I634" s="217">
        <v>138213</v>
      </c>
      <c r="J634" s="217">
        <v>103981</v>
      </c>
      <c r="K634" s="217">
        <v>181966</v>
      </c>
      <c r="L634" s="217">
        <v>124750</v>
      </c>
      <c r="M634" s="217">
        <v>218313</v>
      </c>
      <c r="N634" s="217">
        <v>150463</v>
      </c>
      <c r="O634" s="217">
        <v>263310</v>
      </c>
      <c r="P634" s="217">
        <v>177332</v>
      </c>
      <c r="Q634" s="217">
        <v>310331</v>
      </c>
      <c r="R634" s="217">
        <v>193875</v>
      </c>
      <c r="S634" s="217">
        <v>339282</v>
      </c>
      <c r="T634" s="217">
        <v>208669</v>
      </c>
      <c r="U634" s="217">
        <v>365170</v>
      </c>
    </row>
    <row r="635" spans="1:21" ht="21.9" customHeight="1" x14ac:dyDescent="0.35">
      <c r="A635" s="220">
        <v>5</v>
      </c>
      <c r="B635" s="214" t="s">
        <v>234</v>
      </c>
      <c r="C635" s="221" t="s">
        <v>241</v>
      </c>
      <c r="D635" s="221" t="s">
        <v>629</v>
      </c>
      <c r="E635" s="215" t="s">
        <v>249</v>
      </c>
      <c r="F635" s="215">
        <v>2</v>
      </c>
      <c r="G635" s="216" t="s">
        <v>6</v>
      </c>
      <c r="H635" s="217">
        <v>62017</v>
      </c>
      <c r="I635" s="217">
        <v>108531</v>
      </c>
      <c r="J635" s="217">
        <v>85651</v>
      </c>
      <c r="K635" s="217">
        <v>149890</v>
      </c>
      <c r="L635" s="217">
        <v>108610</v>
      </c>
      <c r="M635" s="217">
        <v>190068</v>
      </c>
      <c r="N635" s="217">
        <v>141797</v>
      </c>
      <c r="O635" s="217">
        <v>248145</v>
      </c>
      <c r="P635" s="217">
        <v>176758</v>
      </c>
      <c r="Q635" s="217">
        <v>309326</v>
      </c>
      <c r="R635" s="217">
        <v>198963</v>
      </c>
      <c r="S635" s="217">
        <v>348185</v>
      </c>
      <c r="T635" s="217">
        <v>220853</v>
      </c>
      <c r="U635" s="217">
        <v>386492</v>
      </c>
    </row>
    <row r="636" spans="1:21" ht="21.9" customHeight="1" x14ac:dyDescent="0.35">
      <c r="A636" s="220">
        <v>5</v>
      </c>
      <c r="B636" s="214" t="s">
        <v>234</v>
      </c>
      <c r="C636" s="221" t="s">
        <v>241</v>
      </c>
      <c r="D636" s="221" t="s">
        <v>629</v>
      </c>
      <c r="E636" s="215" t="s">
        <v>249</v>
      </c>
      <c r="F636" s="215">
        <v>3</v>
      </c>
      <c r="G636" s="216" t="s">
        <v>5</v>
      </c>
      <c r="H636" s="217">
        <v>74568</v>
      </c>
      <c r="I636" s="217">
        <v>130494</v>
      </c>
      <c r="J636" s="217">
        <v>98399</v>
      </c>
      <c r="K636" s="217">
        <v>172199</v>
      </c>
      <c r="L636" s="217">
        <v>118342</v>
      </c>
      <c r="M636" s="217">
        <v>207098</v>
      </c>
      <c r="N636" s="217">
        <v>143445</v>
      </c>
      <c r="O636" s="217">
        <v>251029</v>
      </c>
      <c r="P636" s="217">
        <v>170626</v>
      </c>
      <c r="Q636" s="217">
        <v>298595</v>
      </c>
      <c r="R636" s="217">
        <v>188180</v>
      </c>
      <c r="S636" s="217">
        <v>329315</v>
      </c>
      <c r="T636" s="217">
        <v>204682</v>
      </c>
      <c r="U636" s="217">
        <v>358193</v>
      </c>
    </row>
    <row r="637" spans="1:21" ht="21.9" customHeight="1" x14ac:dyDescent="0.35">
      <c r="A637" s="220">
        <v>5</v>
      </c>
      <c r="B637" s="214" t="s">
        <v>234</v>
      </c>
      <c r="C637" s="221" t="s">
        <v>241</v>
      </c>
      <c r="D637" s="221" t="s">
        <v>629</v>
      </c>
      <c r="E637" s="215" t="s">
        <v>249</v>
      </c>
      <c r="F637" s="215">
        <v>4</v>
      </c>
      <c r="G637" s="216" t="s">
        <v>4</v>
      </c>
      <c r="H637" s="217">
        <v>72718</v>
      </c>
      <c r="I637" s="217">
        <v>116348</v>
      </c>
      <c r="J637" s="217">
        <v>101805</v>
      </c>
      <c r="K637" s="217">
        <v>162888</v>
      </c>
      <c r="L637" s="217">
        <v>130892</v>
      </c>
      <c r="M637" s="217">
        <v>209427</v>
      </c>
      <c r="N637" s="217">
        <v>174523</v>
      </c>
      <c r="O637" s="217">
        <v>279236</v>
      </c>
      <c r="P637" s="217">
        <v>218153</v>
      </c>
      <c r="Q637" s="217">
        <v>349045</v>
      </c>
      <c r="R637" s="217">
        <v>247240</v>
      </c>
      <c r="S637" s="217">
        <v>395585</v>
      </c>
      <c r="T637" s="217">
        <v>276327</v>
      </c>
      <c r="U637" s="217">
        <v>442124</v>
      </c>
    </row>
    <row r="638" spans="1:21" ht="22.5" customHeight="1" x14ac:dyDescent="0.35">
      <c r="A638" s="220">
        <v>5</v>
      </c>
      <c r="B638" s="214" t="s">
        <v>234</v>
      </c>
      <c r="C638" s="221" t="s">
        <v>241</v>
      </c>
      <c r="D638" s="221" t="s">
        <v>629</v>
      </c>
      <c r="E638" s="215" t="s">
        <v>250</v>
      </c>
      <c r="F638" s="215">
        <v>1</v>
      </c>
      <c r="G638" s="216" t="s">
        <v>63</v>
      </c>
      <c r="H638" s="217">
        <v>78895</v>
      </c>
      <c r="I638" s="217">
        <v>138066</v>
      </c>
      <c r="J638" s="217">
        <v>103905</v>
      </c>
      <c r="K638" s="217">
        <v>181833</v>
      </c>
      <c r="L638" s="217">
        <v>124710</v>
      </c>
      <c r="M638" s="217">
        <v>218243</v>
      </c>
      <c r="N638" s="217">
        <v>150503</v>
      </c>
      <c r="O638" s="217">
        <v>263381</v>
      </c>
      <c r="P638" s="217">
        <v>177400</v>
      </c>
      <c r="Q638" s="217">
        <v>310450</v>
      </c>
      <c r="R638" s="217">
        <v>193954</v>
      </c>
      <c r="S638" s="217">
        <v>339419</v>
      </c>
      <c r="T638" s="217">
        <v>208759</v>
      </c>
      <c r="U638" s="217">
        <v>365329</v>
      </c>
    </row>
    <row r="639" spans="1:21" ht="21.9" customHeight="1" x14ac:dyDescent="0.35">
      <c r="A639" s="220">
        <v>5</v>
      </c>
      <c r="B639" s="214" t="s">
        <v>234</v>
      </c>
      <c r="C639" s="221" t="s">
        <v>241</v>
      </c>
      <c r="D639" s="221" t="s">
        <v>629</v>
      </c>
      <c r="E639" s="215" t="s">
        <v>250</v>
      </c>
      <c r="F639" s="215">
        <v>2</v>
      </c>
      <c r="G639" s="216" t="s">
        <v>6</v>
      </c>
      <c r="H639" s="217">
        <v>61835</v>
      </c>
      <c r="I639" s="217">
        <v>108211</v>
      </c>
      <c r="J639" s="217">
        <v>85384</v>
      </c>
      <c r="K639" s="217">
        <v>149422</v>
      </c>
      <c r="L639" s="217">
        <v>108251</v>
      </c>
      <c r="M639" s="217">
        <v>189439</v>
      </c>
      <c r="N639" s="217">
        <v>141287</v>
      </c>
      <c r="O639" s="217">
        <v>247253</v>
      </c>
      <c r="P639" s="217">
        <v>176116</v>
      </c>
      <c r="Q639" s="217">
        <v>308203</v>
      </c>
      <c r="R639" s="217">
        <v>198222</v>
      </c>
      <c r="S639" s="217">
        <v>346888</v>
      </c>
      <c r="T639" s="217">
        <v>220009</v>
      </c>
      <c r="U639" s="217">
        <v>385016</v>
      </c>
    </row>
    <row r="640" spans="1:21" ht="21.9" customHeight="1" x14ac:dyDescent="0.35">
      <c r="A640" s="220">
        <v>5</v>
      </c>
      <c r="B640" s="214" t="s">
        <v>234</v>
      </c>
      <c r="C640" s="221" t="s">
        <v>241</v>
      </c>
      <c r="D640" s="221" t="s">
        <v>629</v>
      </c>
      <c r="E640" s="215" t="s">
        <v>250</v>
      </c>
      <c r="F640" s="215">
        <v>3</v>
      </c>
      <c r="G640" s="216" t="s">
        <v>5</v>
      </c>
      <c r="H640" s="217">
        <v>74440</v>
      </c>
      <c r="I640" s="217">
        <v>130270</v>
      </c>
      <c r="J640" s="217">
        <v>98267</v>
      </c>
      <c r="K640" s="217">
        <v>171967</v>
      </c>
      <c r="L640" s="217">
        <v>118237</v>
      </c>
      <c r="M640" s="217">
        <v>206915</v>
      </c>
      <c r="N640" s="217">
        <v>143415</v>
      </c>
      <c r="O640" s="217">
        <v>250976</v>
      </c>
      <c r="P640" s="217">
        <v>170626</v>
      </c>
      <c r="Q640" s="217">
        <v>298595</v>
      </c>
      <c r="R640" s="217">
        <v>188201</v>
      </c>
      <c r="S640" s="217">
        <v>329352</v>
      </c>
      <c r="T640" s="217">
        <v>204732</v>
      </c>
      <c r="U640" s="217">
        <v>358281</v>
      </c>
    </row>
    <row r="641" spans="1:21" ht="21.9" customHeight="1" x14ac:dyDescent="0.35">
      <c r="A641" s="220">
        <v>5</v>
      </c>
      <c r="B641" s="214" t="s">
        <v>234</v>
      </c>
      <c r="C641" s="221" t="s">
        <v>241</v>
      </c>
      <c r="D641" s="221" t="s">
        <v>629</v>
      </c>
      <c r="E641" s="215" t="s">
        <v>250</v>
      </c>
      <c r="F641" s="215">
        <v>4</v>
      </c>
      <c r="G641" s="216" t="s">
        <v>4</v>
      </c>
      <c r="H641" s="217">
        <v>72690</v>
      </c>
      <c r="I641" s="217">
        <v>116304</v>
      </c>
      <c r="J641" s="217">
        <v>101766</v>
      </c>
      <c r="K641" s="217">
        <v>162826</v>
      </c>
      <c r="L641" s="217">
        <v>130842</v>
      </c>
      <c r="M641" s="217">
        <v>209348</v>
      </c>
      <c r="N641" s="217">
        <v>174456</v>
      </c>
      <c r="O641" s="217">
        <v>279130</v>
      </c>
      <c r="P641" s="217">
        <v>218070</v>
      </c>
      <c r="Q641" s="217">
        <v>348913</v>
      </c>
      <c r="R641" s="217">
        <v>247146</v>
      </c>
      <c r="S641" s="217">
        <v>395434</v>
      </c>
      <c r="T641" s="217">
        <v>276223</v>
      </c>
      <c r="U641" s="217">
        <v>441956</v>
      </c>
    </row>
    <row r="642" spans="1:21" ht="22.5" customHeight="1" x14ac:dyDescent="0.35">
      <c r="A642" s="220">
        <v>5</v>
      </c>
      <c r="B642" s="214" t="s">
        <v>234</v>
      </c>
      <c r="C642" s="221" t="s">
        <v>251</v>
      </c>
      <c r="D642" s="221" t="s">
        <v>630</v>
      </c>
      <c r="E642" s="215" t="s">
        <v>252</v>
      </c>
      <c r="F642" s="215">
        <v>1</v>
      </c>
      <c r="G642" s="216" t="s">
        <v>63</v>
      </c>
      <c r="H642" s="217">
        <v>88997</v>
      </c>
      <c r="I642" s="217">
        <v>155745</v>
      </c>
      <c r="J642" s="217">
        <v>117153</v>
      </c>
      <c r="K642" s="217">
        <v>205018</v>
      </c>
      <c r="L642" s="217">
        <v>140528</v>
      </c>
      <c r="M642" s="217">
        <v>245925</v>
      </c>
      <c r="N642" s="217">
        <v>169448</v>
      </c>
      <c r="O642" s="217">
        <v>296534</v>
      </c>
      <c r="P642" s="217">
        <v>199698</v>
      </c>
      <c r="Q642" s="217">
        <v>349471</v>
      </c>
      <c r="R642" s="217">
        <v>218325</v>
      </c>
      <c r="S642" s="217">
        <v>382069</v>
      </c>
      <c r="T642" s="217">
        <v>234981</v>
      </c>
      <c r="U642" s="217">
        <v>411216</v>
      </c>
    </row>
    <row r="643" spans="1:21" ht="21.9" customHeight="1" x14ac:dyDescent="0.35">
      <c r="A643" s="220">
        <v>5</v>
      </c>
      <c r="B643" s="214" t="s">
        <v>234</v>
      </c>
      <c r="C643" s="221" t="s">
        <v>251</v>
      </c>
      <c r="D643" s="221" t="s">
        <v>630</v>
      </c>
      <c r="E643" s="215" t="s">
        <v>252</v>
      </c>
      <c r="F643" s="215">
        <v>2</v>
      </c>
      <c r="G643" s="216" t="s">
        <v>6</v>
      </c>
      <c r="H643" s="217">
        <v>69944</v>
      </c>
      <c r="I643" s="217">
        <v>122401</v>
      </c>
      <c r="J643" s="217">
        <v>96606</v>
      </c>
      <c r="K643" s="217">
        <v>169060</v>
      </c>
      <c r="L643" s="217">
        <v>122511</v>
      </c>
      <c r="M643" s="217">
        <v>214394</v>
      </c>
      <c r="N643" s="217">
        <v>159966</v>
      </c>
      <c r="O643" s="217">
        <v>279940</v>
      </c>
      <c r="P643" s="217">
        <v>199409</v>
      </c>
      <c r="Q643" s="217">
        <v>348966</v>
      </c>
      <c r="R643" s="217">
        <v>224470</v>
      </c>
      <c r="S643" s="217">
        <v>392822</v>
      </c>
      <c r="T643" s="217">
        <v>249176</v>
      </c>
      <c r="U643" s="217">
        <v>436058</v>
      </c>
    </row>
    <row r="644" spans="1:21" ht="21.9" customHeight="1" x14ac:dyDescent="0.35">
      <c r="A644" s="220">
        <v>5</v>
      </c>
      <c r="B644" s="214" t="s">
        <v>234</v>
      </c>
      <c r="C644" s="221" t="s">
        <v>251</v>
      </c>
      <c r="D644" s="221" t="s">
        <v>630</v>
      </c>
      <c r="E644" s="215" t="s">
        <v>252</v>
      </c>
      <c r="F644" s="215">
        <v>3</v>
      </c>
      <c r="G644" s="216" t="s">
        <v>5</v>
      </c>
      <c r="H644" s="217">
        <v>84052</v>
      </c>
      <c r="I644" s="217">
        <v>147091</v>
      </c>
      <c r="J644" s="217">
        <v>110896</v>
      </c>
      <c r="K644" s="217">
        <v>194067</v>
      </c>
      <c r="L644" s="217">
        <v>133343</v>
      </c>
      <c r="M644" s="217">
        <v>233350</v>
      </c>
      <c r="N644" s="217">
        <v>161580</v>
      </c>
      <c r="O644" s="217">
        <v>282764</v>
      </c>
      <c r="P644" s="217">
        <v>192178</v>
      </c>
      <c r="Q644" s="217">
        <v>336312</v>
      </c>
      <c r="R644" s="217">
        <v>211939</v>
      </c>
      <c r="S644" s="217">
        <v>370894</v>
      </c>
      <c r="T644" s="217">
        <v>230511</v>
      </c>
      <c r="U644" s="217">
        <v>403394</v>
      </c>
    </row>
    <row r="645" spans="1:21" ht="21.9" customHeight="1" x14ac:dyDescent="0.35">
      <c r="A645" s="220">
        <v>5</v>
      </c>
      <c r="B645" s="214" t="s">
        <v>234</v>
      </c>
      <c r="C645" s="221" t="s">
        <v>251</v>
      </c>
      <c r="D645" s="221" t="s">
        <v>630</v>
      </c>
      <c r="E645" s="215" t="s">
        <v>252</v>
      </c>
      <c r="F645" s="215">
        <v>4</v>
      </c>
      <c r="G645" s="216" t="s">
        <v>4</v>
      </c>
      <c r="H645" s="217">
        <v>81917</v>
      </c>
      <c r="I645" s="217">
        <v>131067</v>
      </c>
      <c r="J645" s="217">
        <v>114684</v>
      </c>
      <c r="K645" s="217">
        <v>183494</v>
      </c>
      <c r="L645" s="217">
        <v>147451</v>
      </c>
      <c r="M645" s="217">
        <v>235921</v>
      </c>
      <c r="N645" s="217">
        <v>196601</v>
      </c>
      <c r="O645" s="217">
        <v>314562</v>
      </c>
      <c r="P645" s="217">
        <v>245751</v>
      </c>
      <c r="Q645" s="217">
        <v>393202</v>
      </c>
      <c r="R645" s="217">
        <v>278518</v>
      </c>
      <c r="S645" s="217">
        <v>445629</v>
      </c>
      <c r="T645" s="217">
        <v>311285</v>
      </c>
      <c r="U645" s="217">
        <v>498056</v>
      </c>
    </row>
    <row r="646" spans="1:21" ht="22.5" customHeight="1" x14ac:dyDescent="0.35">
      <c r="A646" s="220">
        <v>5</v>
      </c>
      <c r="B646" s="214" t="s">
        <v>234</v>
      </c>
      <c r="C646" s="221" t="s">
        <v>251</v>
      </c>
      <c r="D646" s="221" t="s">
        <v>630</v>
      </c>
      <c r="E646" s="215" t="s">
        <v>253</v>
      </c>
      <c r="F646" s="215">
        <v>1</v>
      </c>
      <c r="G646" s="216" t="s">
        <v>63</v>
      </c>
      <c r="H646" s="217">
        <v>81400</v>
      </c>
      <c r="I646" s="217">
        <v>142450</v>
      </c>
      <c r="J646" s="217">
        <v>107198</v>
      </c>
      <c r="K646" s="217">
        <v>187596</v>
      </c>
      <c r="L646" s="217">
        <v>128655</v>
      </c>
      <c r="M646" s="217">
        <v>225146</v>
      </c>
      <c r="N646" s="217">
        <v>155250</v>
      </c>
      <c r="O646" s="217">
        <v>271687</v>
      </c>
      <c r="P646" s="217">
        <v>182992</v>
      </c>
      <c r="Q646" s="217">
        <v>320235</v>
      </c>
      <c r="R646" s="217">
        <v>200066</v>
      </c>
      <c r="S646" s="217">
        <v>350116</v>
      </c>
      <c r="T646" s="217">
        <v>215337</v>
      </c>
      <c r="U646" s="217">
        <v>376840</v>
      </c>
    </row>
    <row r="647" spans="1:21" ht="21.9" customHeight="1" x14ac:dyDescent="0.35">
      <c r="A647" s="220">
        <v>5</v>
      </c>
      <c r="B647" s="214" t="s">
        <v>234</v>
      </c>
      <c r="C647" s="221" t="s">
        <v>251</v>
      </c>
      <c r="D647" s="221" t="s">
        <v>630</v>
      </c>
      <c r="E647" s="215" t="s">
        <v>253</v>
      </c>
      <c r="F647" s="215">
        <v>2</v>
      </c>
      <c r="G647" s="216" t="s">
        <v>6</v>
      </c>
      <c r="H647" s="217">
        <v>63816</v>
      </c>
      <c r="I647" s="217">
        <v>111679</v>
      </c>
      <c r="J647" s="217">
        <v>88122</v>
      </c>
      <c r="K647" s="217">
        <v>154214</v>
      </c>
      <c r="L647" s="217">
        <v>111726</v>
      </c>
      <c r="M647" s="217">
        <v>195521</v>
      </c>
      <c r="N647" s="217">
        <v>145830</v>
      </c>
      <c r="O647" s="217">
        <v>255202</v>
      </c>
      <c r="P647" s="217">
        <v>181779</v>
      </c>
      <c r="Q647" s="217">
        <v>318113</v>
      </c>
      <c r="R647" s="217">
        <v>204598</v>
      </c>
      <c r="S647" s="217">
        <v>358047</v>
      </c>
      <c r="T647" s="217">
        <v>227090</v>
      </c>
      <c r="U647" s="217">
        <v>397407</v>
      </c>
    </row>
    <row r="648" spans="1:21" ht="21.9" customHeight="1" x14ac:dyDescent="0.35">
      <c r="A648" s="220">
        <v>5</v>
      </c>
      <c r="B648" s="214" t="s">
        <v>234</v>
      </c>
      <c r="C648" s="221" t="s">
        <v>251</v>
      </c>
      <c r="D648" s="221" t="s">
        <v>630</v>
      </c>
      <c r="E648" s="215" t="s">
        <v>253</v>
      </c>
      <c r="F648" s="215">
        <v>3</v>
      </c>
      <c r="G648" s="216" t="s">
        <v>5</v>
      </c>
      <c r="H648" s="217">
        <v>76811</v>
      </c>
      <c r="I648" s="217">
        <v>134419</v>
      </c>
      <c r="J648" s="217">
        <v>101391</v>
      </c>
      <c r="K648" s="217">
        <v>177435</v>
      </c>
      <c r="L648" s="217">
        <v>121988</v>
      </c>
      <c r="M648" s="217">
        <v>213478</v>
      </c>
      <c r="N648" s="217">
        <v>147948</v>
      </c>
      <c r="O648" s="217">
        <v>258909</v>
      </c>
      <c r="P648" s="217">
        <v>176014</v>
      </c>
      <c r="Q648" s="217">
        <v>308024</v>
      </c>
      <c r="R648" s="217">
        <v>194141</v>
      </c>
      <c r="S648" s="217">
        <v>339747</v>
      </c>
      <c r="T648" s="217">
        <v>211189</v>
      </c>
      <c r="U648" s="217">
        <v>369582</v>
      </c>
    </row>
    <row r="649" spans="1:21" ht="21.9" customHeight="1" x14ac:dyDescent="0.35">
      <c r="A649" s="220">
        <v>5</v>
      </c>
      <c r="B649" s="214" t="s">
        <v>234</v>
      </c>
      <c r="C649" s="221" t="s">
        <v>251</v>
      </c>
      <c r="D649" s="221" t="s">
        <v>630</v>
      </c>
      <c r="E649" s="215" t="s">
        <v>253</v>
      </c>
      <c r="F649" s="215">
        <v>4</v>
      </c>
      <c r="G649" s="216" t="s">
        <v>4</v>
      </c>
      <c r="H649" s="217">
        <v>74990</v>
      </c>
      <c r="I649" s="217">
        <v>119984</v>
      </c>
      <c r="J649" s="217">
        <v>104986</v>
      </c>
      <c r="K649" s="217">
        <v>167978</v>
      </c>
      <c r="L649" s="217">
        <v>134982</v>
      </c>
      <c r="M649" s="217">
        <v>215971</v>
      </c>
      <c r="N649" s="217">
        <v>179976</v>
      </c>
      <c r="O649" s="217">
        <v>287961</v>
      </c>
      <c r="P649" s="217">
        <v>224970</v>
      </c>
      <c r="Q649" s="217">
        <v>359952</v>
      </c>
      <c r="R649" s="217">
        <v>254966</v>
      </c>
      <c r="S649" s="217">
        <v>407945</v>
      </c>
      <c r="T649" s="217">
        <v>284962</v>
      </c>
      <c r="U649" s="217">
        <v>455939</v>
      </c>
    </row>
    <row r="650" spans="1:21" ht="22.5" customHeight="1" x14ac:dyDescent="0.35">
      <c r="A650" s="220">
        <v>5</v>
      </c>
      <c r="B650" s="214" t="s">
        <v>234</v>
      </c>
      <c r="C650" s="221" t="s">
        <v>251</v>
      </c>
      <c r="D650" s="221" t="s">
        <v>630</v>
      </c>
      <c r="E650" s="215" t="s">
        <v>254</v>
      </c>
      <c r="F650" s="215">
        <v>1</v>
      </c>
      <c r="G650" s="216" t="s">
        <v>63</v>
      </c>
      <c r="H650" s="217">
        <v>81775</v>
      </c>
      <c r="I650" s="217">
        <v>143107</v>
      </c>
      <c r="J650" s="217">
        <v>107709</v>
      </c>
      <c r="K650" s="217">
        <v>188490</v>
      </c>
      <c r="L650" s="217">
        <v>129292</v>
      </c>
      <c r="M650" s="217">
        <v>226262</v>
      </c>
      <c r="N650" s="217">
        <v>156061</v>
      </c>
      <c r="O650" s="217">
        <v>273107</v>
      </c>
      <c r="P650" s="217">
        <v>183957</v>
      </c>
      <c r="Q650" s="217">
        <v>321925</v>
      </c>
      <c r="R650" s="217">
        <v>201124</v>
      </c>
      <c r="S650" s="217">
        <v>351968</v>
      </c>
      <c r="T650" s="217">
        <v>216479</v>
      </c>
      <c r="U650" s="217">
        <v>378839</v>
      </c>
    </row>
    <row r="651" spans="1:21" ht="21.9" customHeight="1" x14ac:dyDescent="0.35">
      <c r="A651" s="220">
        <v>5</v>
      </c>
      <c r="B651" s="214" t="s">
        <v>234</v>
      </c>
      <c r="C651" s="221" t="s">
        <v>251</v>
      </c>
      <c r="D651" s="221" t="s">
        <v>630</v>
      </c>
      <c r="E651" s="215" t="s">
        <v>254</v>
      </c>
      <c r="F651" s="215">
        <v>2</v>
      </c>
      <c r="G651" s="216" t="s">
        <v>6</v>
      </c>
      <c r="H651" s="217">
        <v>64055</v>
      </c>
      <c r="I651" s="217">
        <v>112097</v>
      </c>
      <c r="J651" s="217">
        <v>88445</v>
      </c>
      <c r="K651" s="217">
        <v>154779</v>
      </c>
      <c r="L651" s="217">
        <v>112126</v>
      </c>
      <c r="M651" s="217">
        <v>196220</v>
      </c>
      <c r="N651" s="217">
        <v>146332</v>
      </c>
      <c r="O651" s="217">
        <v>256081</v>
      </c>
      <c r="P651" s="217">
        <v>182402</v>
      </c>
      <c r="Q651" s="217">
        <v>319203</v>
      </c>
      <c r="R651" s="217">
        <v>205291</v>
      </c>
      <c r="S651" s="217">
        <v>359259</v>
      </c>
      <c r="T651" s="217">
        <v>227848</v>
      </c>
      <c r="U651" s="217">
        <v>398734</v>
      </c>
    </row>
    <row r="652" spans="1:21" ht="21.9" customHeight="1" x14ac:dyDescent="0.35">
      <c r="A652" s="220">
        <v>5</v>
      </c>
      <c r="B652" s="214" t="s">
        <v>234</v>
      </c>
      <c r="C652" s="221" t="s">
        <v>251</v>
      </c>
      <c r="D652" s="221" t="s">
        <v>630</v>
      </c>
      <c r="E652" s="215" t="s">
        <v>254</v>
      </c>
      <c r="F652" s="215">
        <v>3</v>
      </c>
      <c r="G652" s="216" t="s">
        <v>5</v>
      </c>
      <c r="H652" s="217">
        <v>77142</v>
      </c>
      <c r="I652" s="217">
        <v>134999</v>
      </c>
      <c r="J652" s="217">
        <v>101846</v>
      </c>
      <c r="K652" s="217">
        <v>178230</v>
      </c>
      <c r="L652" s="217">
        <v>122560</v>
      </c>
      <c r="M652" s="217">
        <v>214481</v>
      </c>
      <c r="N652" s="217">
        <v>148689</v>
      </c>
      <c r="O652" s="217">
        <v>260205</v>
      </c>
      <c r="P652" s="217">
        <v>176912</v>
      </c>
      <c r="Q652" s="217">
        <v>309596</v>
      </c>
      <c r="R652" s="217">
        <v>195142</v>
      </c>
      <c r="S652" s="217">
        <v>341498</v>
      </c>
      <c r="T652" s="217">
        <v>212291</v>
      </c>
      <c r="U652" s="217">
        <v>371509</v>
      </c>
    </row>
    <row r="653" spans="1:21" ht="21.9" customHeight="1" x14ac:dyDescent="0.35">
      <c r="A653" s="220">
        <v>5</v>
      </c>
      <c r="B653" s="214" t="s">
        <v>234</v>
      </c>
      <c r="C653" s="221" t="s">
        <v>251</v>
      </c>
      <c r="D653" s="221" t="s">
        <v>630</v>
      </c>
      <c r="E653" s="215" t="s">
        <v>254</v>
      </c>
      <c r="F653" s="215">
        <v>4</v>
      </c>
      <c r="G653" s="216" t="s">
        <v>4</v>
      </c>
      <c r="H653" s="217">
        <v>75359</v>
      </c>
      <c r="I653" s="217">
        <v>120575</v>
      </c>
      <c r="J653" s="217">
        <v>105503</v>
      </c>
      <c r="K653" s="217">
        <v>168805</v>
      </c>
      <c r="L653" s="217">
        <v>135647</v>
      </c>
      <c r="M653" s="217">
        <v>217035</v>
      </c>
      <c r="N653" s="217">
        <v>180863</v>
      </c>
      <c r="O653" s="217">
        <v>289380</v>
      </c>
      <c r="P653" s="217">
        <v>226078</v>
      </c>
      <c r="Q653" s="217">
        <v>361725</v>
      </c>
      <c r="R653" s="217">
        <v>256222</v>
      </c>
      <c r="S653" s="217">
        <v>409956</v>
      </c>
      <c r="T653" s="217">
        <v>286366</v>
      </c>
      <c r="U653" s="217">
        <v>458186</v>
      </c>
    </row>
    <row r="654" spans="1:21" ht="22.5" customHeight="1" x14ac:dyDescent="0.35">
      <c r="A654" s="220">
        <v>5</v>
      </c>
      <c r="B654" s="214" t="s">
        <v>234</v>
      </c>
      <c r="C654" s="221" t="s">
        <v>251</v>
      </c>
      <c r="D654" s="221" t="s">
        <v>630</v>
      </c>
      <c r="E654" s="215" t="s">
        <v>255</v>
      </c>
      <c r="F654" s="215">
        <v>1</v>
      </c>
      <c r="G654" s="216" t="s">
        <v>63</v>
      </c>
      <c r="H654" s="217">
        <v>89916</v>
      </c>
      <c r="I654" s="217">
        <v>157352</v>
      </c>
      <c r="J654" s="217">
        <v>118327</v>
      </c>
      <c r="K654" s="217">
        <v>207072</v>
      </c>
      <c r="L654" s="217">
        <v>141883</v>
      </c>
      <c r="M654" s="217">
        <v>248295</v>
      </c>
      <c r="N654" s="217">
        <v>170990</v>
      </c>
      <c r="O654" s="217">
        <v>299232</v>
      </c>
      <c r="P654" s="217">
        <v>201494</v>
      </c>
      <c r="Q654" s="217">
        <v>352614</v>
      </c>
      <c r="R654" s="217">
        <v>220284</v>
      </c>
      <c r="S654" s="217">
        <v>385496</v>
      </c>
      <c r="T654" s="217">
        <v>237083</v>
      </c>
      <c r="U654" s="217">
        <v>414895</v>
      </c>
    </row>
    <row r="655" spans="1:21" ht="21.9" customHeight="1" x14ac:dyDescent="0.35">
      <c r="A655" s="220">
        <v>5</v>
      </c>
      <c r="B655" s="214" t="s">
        <v>234</v>
      </c>
      <c r="C655" s="221" t="s">
        <v>251</v>
      </c>
      <c r="D655" s="221" t="s">
        <v>630</v>
      </c>
      <c r="E655" s="215" t="s">
        <v>255</v>
      </c>
      <c r="F655" s="215">
        <v>2</v>
      </c>
      <c r="G655" s="216" t="s">
        <v>6</v>
      </c>
      <c r="H655" s="217">
        <v>70787</v>
      </c>
      <c r="I655" s="217">
        <v>123877</v>
      </c>
      <c r="J655" s="217">
        <v>97786</v>
      </c>
      <c r="K655" s="217">
        <v>171125</v>
      </c>
      <c r="L655" s="217">
        <v>124029</v>
      </c>
      <c r="M655" s="217">
        <v>217050</v>
      </c>
      <c r="N655" s="217">
        <v>161989</v>
      </c>
      <c r="O655" s="217">
        <v>283481</v>
      </c>
      <c r="P655" s="217">
        <v>201939</v>
      </c>
      <c r="Q655" s="217">
        <v>353393</v>
      </c>
      <c r="R655" s="217">
        <v>227336</v>
      </c>
      <c r="S655" s="217">
        <v>397838</v>
      </c>
      <c r="T655" s="217">
        <v>252380</v>
      </c>
      <c r="U655" s="217">
        <v>441665</v>
      </c>
    </row>
    <row r="656" spans="1:21" ht="21.9" customHeight="1" x14ac:dyDescent="0.35">
      <c r="A656" s="220">
        <v>5</v>
      </c>
      <c r="B656" s="214" t="s">
        <v>234</v>
      </c>
      <c r="C656" s="221" t="s">
        <v>251</v>
      </c>
      <c r="D656" s="221" t="s">
        <v>630</v>
      </c>
      <c r="E656" s="215" t="s">
        <v>255</v>
      </c>
      <c r="F656" s="215">
        <v>3</v>
      </c>
      <c r="G656" s="216" t="s">
        <v>5</v>
      </c>
      <c r="H656" s="217">
        <v>84971</v>
      </c>
      <c r="I656" s="217">
        <v>148698</v>
      </c>
      <c r="J656" s="217">
        <v>112069</v>
      </c>
      <c r="K656" s="217">
        <v>196121</v>
      </c>
      <c r="L656" s="217">
        <v>134698</v>
      </c>
      <c r="M656" s="217">
        <v>235721</v>
      </c>
      <c r="N656" s="217">
        <v>163121</v>
      </c>
      <c r="O656" s="217">
        <v>285462</v>
      </c>
      <c r="P656" s="217">
        <v>193974</v>
      </c>
      <c r="Q656" s="217">
        <v>339455</v>
      </c>
      <c r="R656" s="217">
        <v>213898</v>
      </c>
      <c r="S656" s="217">
        <v>374322</v>
      </c>
      <c r="T656" s="217">
        <v>232612</v>
      </c>
      <c r="U656" s="217">
        <v>407072</v>
      </c>
    </row>
    <row r="657" spans="1:21" ht="21.9" customHeight="1" x14ac:dyDescent="0.35">
      <c r="A657" s="220">
        <v>5</v>
      </c>
      <c r="B657" s="214" t="s">
        <v>234</v>
      </c>
      <c r="C657" s="221" t="s">
        <v>251</v>
      </c>
      <c r="D657" s="221" t="s">
        <v>630</v>
      </c>
      <c r="E657" s="215" t="s">
        <v>255</v>
      </c>
      <c r="F657" s="215">
        <v>4</v>
      </c>
      <c r="G657" s="216" t="s">
        <v>4</v>
      </c>
      <c r="H657" s="217">
        <v>82711</v>
      </c>
      <c r="I657" s="217">
        <v>132338</v>
      </c>
      <c r="J657" s="217">
        <v>115796</v>
      </c>
      <c r="K657" s="217">
        <v>185273</v>
      </c>
      <c r="L657" s="217">
        <v>148880</v>
      </c>
      <c r="M657" s="217">
        <v>238209</v>
      </c>
      <c r="N657" s="217">
        <v>198507</v>
      </c>
      <c r="O657" s="217">
        <v>317611</v>
      </c>
      <c r="P657" s="217">
        <v>248134</v>
      </c>
      <c r="Q657" s="217">
        <v>397014</v>
      </c>
      <c r="R657" s="217">
        <v>281218</v>
      </c>
      <c r="S657" s="217">
        <v>449950</v>
      </c>
      <c r="T657" s="217">
        <v>314303</v>
      </c>
      <c r="U657" s="217">
        <v>502885</v>
      </c>
    </row>
    <row r="658" spans="1:21" ht="22.5" customHeight="1" x14ac:dyDescent="0.35">
      <c r="A658" s="220">
        <v>5</v>
      </c>
      <c r="B658" s="214" t="s">
        <v>234</v>
      </c>
      <c r="C658" s="221" t="s">
        <v>251</v>
      </c>
      <c r="D658" s="221" t="s">
        <v>630</v>
      </c>
      <c r="E658" s="215" t="s">
        <v>256</v>
      </c>
      <c r="F658" s="215">
        <v>1</v>
      </c>
      <c r="G658" s="216" t="s">
        <v>63</v>
      </c>
      <c r="H658" s="217">
        <v>85031</v>
      </c>
      <c r="I658" s="217">
        <v>148805</v>
      </c>
      <c r="J658" s="217">
        <v>112024</v>
      </c>
      <c r="K658" s="217">
        <v>196041</v>
      </c>
      <c r="L658" s="217">
        <v>134512</v>
      </c>
      <c r="M658" s="217">
        <v>235396</v>
      </c>
      <c r="N658" s="217">
        <v>162430</v>
      </c>
      <c r="O658" s="217">
        <v>284253</v>
      </c>
      <c r="P658" s="217">
        <v>191480</v>
      </c>
      <c r="Q658" s="217">
        <v>335091</v>
      </c>
      <c r="R658" s="217">
        <v>209353</v>
      </c>
      <c r="S658" s="217">
        <v>366368</v>
      </c>
      <c r="T658" s="217">
        <v>225341</v>
      </c>
      <c r="U658" s="217">
        <v>394346</v>
      </c>
    </row>
    <row r="659" spans="1:21" ht="21.9" customHeight="1" x14ac:dyDescent="0.35">
      <c r="A659" s="220">
        <v>5</v>
      </c>
      <c r="B659" s="214" t="s">
        <v>234</v>
      </c>
      <c r="C659" s="221" t="s">
        <v>251</v>
      </c>
      <c r="D659" s="221" t="s">
        <v>630</v>
      </c>
      <c r="E659" s="215" t="s">
        <v>256</v>
      </c>
      <c r="F659" s="215">
        <v>2</v>
      </c>
      <c r="G659" s="216" t="s">
        <v>6</v>
      </c>
      <c r="H659" s="217">
        <v>66515</v>
      </c>
      <c r="I659" s="217">
        <v>116401</v>
      </c>
      <c r="J659" s="217">
        <v>91829</v>
      </c>
      <c r="K659" s="217">
        <v>160701</v>
      </c>
      <c r="L659" s="217">
        <v>116400</v>
      </c>
      <c r="M659" s="217">
        <v>203700</v>
      </c>
      <c r="N659" s="217">
        <v>151879</v>
      </c>
      <c r="O659" s="217">
        <v>265788</v>
      </c>
      <c r="P659" s="217">
        <v>189311</v>
      </c>
      <c r="Q659" s="217">
        <v>331293</v>
      </c>
      <c r="R659" s="217">
        <v>213052</v>
      </c>
      <c r="S659" s="217">
        <v>372841</v>
      </c>
      <c r="T659" s="217">
        <v>236446</v>
      </c>
      <c r="U659" s="217">
        <v>413780</v>
      </c>
    </row>
    <row r="660" spans="1:21" ht="21.9" customHeight="1" x14ac:dyDescent="0.35">
      <c r="A660" s="220">
        <v>5</v>
      </c>
      <c r="B660" s="214" t="s">
        <v>234</v>
      </c>
      <c r="C660" s="221" t="s">
        <v>251</v>
      </c>
      <c r="D660" s="221" t="s">
        <v>630</v>
      </c>
      <c r="E660" s="215" t="s">
        <v>256</v>
      </c>
      <c r="F660" s="215">
        <v>3</v>
      </c>
      <c r="G660" s="216" t="s">
        <v>5</v>
      </c>
      <c r="H660" s="217">
        <v>80175</v>
      </c>
      <c r="I660" s="217">
        <v>140307</v>
      </c>
      <c r="J660" s="217">
        <v>105879</v>
      </c>
      <c r="K660" s="217">
        <v>185288</v>
      </c>
      <c r="L660" s="217">
        <v>127456</v>
      </c>
      <c r="M660" s="217">
        <v>223049</v>
      </c>
      <c r="N660" s="217">
        <v>154703</v>
      </c>
      <c r="O660" s="217">
        <v>270731</v>
      </c>
      <c r="P660" s="217">
        <v>184096</v>
      </c>
      <c r="Q660" s="217">
        <v>322169</v>
      </c>
      <c r="R660" s="217">
        <v>203083</v>
      </c>
      <c r="S660" s="217">
        <v>355395</v>
      </c>
      <c r="T660" s="217">
        <v>220951</v>
      </c>
      <c r="U660" s="217">
        <v>386665</v>
      </c>
    </row>
    <row r="661" spans="1:21" ht="21.9" customHeight="1" x14ac:dyDescent="0.35">
      <c r="A661" s="220">
        <v>5</v>
      </c>
      <c r="B661" s="214" t="s">
        <v>234</v>
      </c>
      <c r="C661" s="221" t="s">
        <v>251</v>
      </c>
      <c r="D661" s="221" t="s">
        <v>630</v>
      </c>
      <c r="E661" s="215" t="s">
        <v>256</v>
      </c>
      <c r="F661" s="215">
        <v>4</v>
      </c>
      <c r="G661" s="216" t="s">
        <v>4</v>
      </c>
      <c r="H661" s="217">
        <v>78398</v>
      </c>
      <c r="I661" s="217">
        <v>125437</v>
      </c>
      <c r="J661" s="217">
        <v>109758</v>
      </c>
      <c r="K661" s="217">
        <v>175612</v>
      </c>
      <c r="L661" s="217">
        <v>141117</v>
      </c>
      <c r="M661" s="217">
        <v>225787</v>
      </c>
      <c r="N661" s="217">
        <v>188156</v>
      </c>
      <c r="O661" s="217">
        <v>301050</v>
      </c>
      <c r="P661" s="217">
        <v>235195</v>
      </c>
      <c r="Q661" s="217">
        <v>376312</v>
      </c>
      <c r="R661" s="217">
        <v>266554</v>
      </c>
      <c r="S661" s="217">
        <v>426487</v>
      </c>
      <c r="T661" s="217">
        <v>297914</v>
      </c>
      <c r="U661" s="217">
        <v>476662</v>
      </c>
    </row>
    <row r="662" spans="1:21" ht="22.5" customHeight="1" x14ac:dyDescent="0.35">
      <c r="A662" s="220">
        <v>5</v>
      </c>
      <c r="B662" s="214" t="s">
        <v>234</v>
      </c>
      <c r="C662" s="221" t="s">
        <v>251</v>
      </c>
      <c r="D662" s="221" t="s">
        <v>630</v>
      </c>
      <c r="E662" s="215" t="s">
        <v>257</v>
      </c>
      <c r="F662" s="215">
        <v>1</v>
      </c>
      <c r="G662" s="216" t="s">
        <v>63</v>
      </c>
      <c r="H662" s="217">
        <v>79354</v>
      </c>
      <c r="I662" s="217">
        <v>138870</v>
      </c>
      <c r="J662" s="217">
        <v>104491</v>
      </c>
      <c r="K662" s="217">
        <v>182860</v>
      </c>
      <c r="L662" s="217">
        <v>125388</v>
      </c>
      <c r="M662" s="217">
        <v>219429</v>
      </c>
      <c r="N662" s="217">
        <v>151274</v>
      </c>
      <c r="O662" s="217">
        <v>264730</v>
      </c>
      <c r="P662" s="217">
        <v>178298</v>
      </c>
      <c r="Q662" s="217">
        <v>312022</v>
      </c>
      <c r="R662" s="217">
        <v>194933</v>
      </c>
      <c r="S662" s="217">
        <v>341133</v>
      </c>
      <c r="T662" s="217">
        <v>209810</v>
      </c>
      <c r="U662" s="217">
        <v>367168</v>
      </c>
    </row>
    <row r="663" spans="1:21" ht="21.9" customHeight="1" x14ac:dyDescent="0.35">
      <c r="A663" s="220">
        <v>5</v>
      </c>
      <c r="B663" s="214" t="s">
        <v>234</v>
      </c>
      <c r="C663" s="221" t="s">
        <v>251</v>
      </c>
      <c r="D663" s="221" t="s">
        <v>630</v>
      </c>
      <c r="E663" s="215" t="s">
        <v>257</v>
      </c>
      <c r="F663" s="215">
        <v>2</v>
      </c>
      <c r="G663" s="216" t="s">
        <v>6</v>
      </c>
      <c r="H663" s="217">
        <v>62256</v>
      </c>
      <c r="I663" s="217">
        <v>108949</v>
      </c>
      <c r="J663" s="217">
        <v>85974</v>
      </c>
      <c r="K663" s="217">
        <v>150454</v>
      </c>
      <c r="L663" s="217">
        <v>109010</v>
      </c>
      <c r="M663" s="217">
        <v>190767</v>
      </c>
      <c r="N663" s="217">
        <v>142299</v>
      </c>
      <c r="O663" s="217">
        <v>249024</v>
      </c>
      <c r="P663" s="217">
        <v>177381</v>
      </c>
      <c r="Q663" s="217">
        <v>310416</v>
      </c>
      <c r="R663" s="217">
        <v>199655</v>
      </c>
      <c r="S663" s="217">
        <v>349397</v>
      </c>
      <c r="T663" s="217">
        <v>221611</v>
      </c>
      <c r="U663" s="217">
        <v>387819</v>
      </c>
    </row>
    <row r="664" spans="1:21" ht="21.9" customHeight="1" x14ac:dyDescent="0.35">
      <c r="A664" s="220">
        <v>5</v>
      </c>
      <c r="B664" s="214" t="s">
        <v>234</v>
      </c>
      <c r="C664" s="221" t="s">
        <v>251</v>
      </c>
      <c r="D664" s="221" t="s">
        <v>630</v>
      </c>
      <c r="E664" s="215" t="s">
        <v>257</v>
      </c>
      <c r="F664" s="215">
        <v>3</v>
      </c>
      <c r="G664" s="216" t="s">
        <v>5</v>
      </c>
      <c r="H664" s="217">
        <v>74899</v>
      </c>
      <c r="I664" s="217">
        <v>131074</v>
      </c>
      <c r="J664" s="217">
        <v>98854</v>
      </c>
      <c r="K664" s="217">
        <v>172994</v>
      </c>
      <c r="L664" s="217">
        <v>118915</v>
      </c>
      <c r="M664" s="217">
        <v>208101</v>
      </c>
      <c r="N664" s="217">
        <v>144185</v>
      </c>
      <c r="O664" s="217">
        <v>252324</v>
      </c>
      <c r="P664" s="217">
        <v>171524</v>
      </c>
      <c r="Q664" s="217">
        <v>300166</v>
      </c>
      <c r="R664" s="217">
        <v>189181</v>
      </c>
      <c r="S664" s="217">
        <v>331066</v>
      </c>
      <c r="T664" s="217">
        <v>205783</v>
      </c>
      <c r="U664" s="217">
        <v>360121</v>
      </c>
    </row>
    <row r="665" spans="1:21" ht="21.9" customHeight="1" x14ac:dyDescent="0.35">
      <c r="A665" s="220">
        <v>5</v>
      </c>
      <c r="B665" s="214" t="s">
        <v>234</v>
      </c>
      <c r="C665" s="221" t="s">
        <v>251</v>
      </c>
      <c r="D665" s="221" t="s">
        <v>630</v>
      </c>
      <c r="E665" s="215" t="s">
        <v>257</v>
      </c>
      <c r="F665" s="215">
        <v>4</v>
      </c>
      <c r="G665" s="216" t="s">
        <v>4</v>
      </c>
      <c r="H665" s="217">
        <v>73087</v>
      </c>
      <c r="I665" s="217">
        <v>116940</v>
      </c>
      <c r="J665" s="217">
        <v>102322</v>
      </c>
      <c r="K665" s="217">
        <v>163715</v>
      </c>
      <c r="L665" s="217">
        <v>131557</v>
      </c>
      <c r="M665" s="217">
        <v>210491</v>
      </c>
      <c r="N665" s="217">
        <v>175409</v>
      </c>
      <c r="O665" s="217">
        <v>280655</v>
      </c>
      <c r="P665" s="217">
        <v>219262</v>
      </c>
      <c r="Q665" s="217">
        <v>350819</v>
      </c>
      <c r="R665" s="217">
        <v>248497</v>
      </c>
      <c r="S665" s="217">
        <v>397595</v>
      </c>
      <c r="T665" s="217">
        <v>277732</v>
      </c>
      <c r="U665" s="217">
        <v>444370</v>
      </c>
    </row>
    <row r="666" spans="1:21" ht="22.5" customHeight="1" x14ac:dyDescent="0.35">
      <c r="A666" s="220">
        <v>5</v>
      </c>
      <c r="B666" s="214" t="s">
        <v>234</v>
      </c>
      <c r="C666" s="221" t="s">
        <v>251</v>
      </c>
      <c r="D666" s="221" t="s">
        <v>630</v>
      </c>
      <c r="E666" s="215" t="s">
        <v>258</v>
      </c>
      <c r="F666" s="215">
        <v>1</v>
      </c>
      <c r="G666" s="216" t="s">
        <v>63</v>
      </c>
      <c r="H666" s="217">
        <v>81483</v>
      </c>
      <c r="I666" s="217">
        <v>142596</v>
      </c>
      <c r="J666" s="217">
        <v>107274</v>
      </c>
      <c r="K666" s="217">
        <v>187729</v>
      </c>
      <c r="L666" s="217">
        <v>128695</v>
      </c>
      <c r="M666" s="217">
        <v>225216</v>
      </c>
      <c r="N666" s="217">
        <v>155209</v>
      </c>
      <c r="O666" s="217">
        <v>271616</v>
      </c>
      <c r="P666" s="217">
        <v>182924</v>
      </c>
      <c r="Q666" s="217">
        <v>320116</v>
      </c>
      <c r="R666" s="217">
        <v>199988</v>
      </c>
      <c r="S666" s="217">
        <v>349978</v>
      </c>
      <c r="T666" s="217">
        <v>215247</v>
      </c>
      <c r="U666" s="217">
        <v>376682</v>
      </c>
    </row>
    <row r="667" spans="1:21" ht="21.9" customHeight="1" x14ac:dyDescent="0.35">
      <c r="A667" s="220">
        <v>5</v>
      </c>
      <c r="B667" s="214" t="s">
        <v>234</v>
      </c>
      <c r="C667" s="221" t="s">
        <v>251</v>
      </c>
      <c r="D667" s="221" t="s">
        <v>630</v>
      </c>
      <c r="E667" s="215" t="s">
        <v>258</v>
      </c>
      <c r="F667" s="215">
        <v>2</v>
      </c>
      <c r="G667" s="216" t="s">
        <v>6</v>
      </c>
      <c r="H667" s="217">
        <v>63999</v>
      </c>
      <c r="I667" s="217">
        <v>111998</v>
      </c>
      <c r="J667" s="217">
        <v>88390</v>
      </c>
      <c r="K667" s="217">
        <v>154682</v>
      </c>
      <c r="L667" s="217">
        <v>112085</v>
      </c>
      <c r="M667" s="217">
        <v>196150</v>
      </c>
      <c r="N667" s="217">
        <v>146339</v>
      </c>
      <c r="O667" s="217">
        <v>256093</v>
      </c>
      <c r="P667" s="217">
        <v>182421</v>
      </c>
      <c r="Q667" s="217">
        <v>319236</v>
      </c>
      <c r="R667" s="217">
        <v>205340</v>
      </c>
      <c r="S667" s="217">
        <v>359344</v>
      </c>
      <c r="T667" s="217">
        <v>227934</v>
      </c>
      <c r="U667" s="217">
        <v>398884</v>
      </c>
    </row>
    <row r="668" spans="1:21" ht="21.9" customHeight="1" x14ac:dyDescent="0.35">
      <c r="A668" s="220">
        <v>5</v>
      </c>
      <c r="B668" s="214" t="s">
        <v>234</v>
      </c>
      <c r="C668" s="221" t="s">
        <v>251</v>
      </c>
      <c r="D668" s="221" t="s">
        <v>630</v>
      </c>
      <c r="E668" s="215" t="s">
        <v>258</v>
      </c>
      <c r="F668" s="215">
        <v>3</v>
      </c>
      <c r="G668" s="216" t="s">
        <v>5</v>
      </c>
      <c r="H668" s="217">
        <v>76939</v>
      </c>
      <c r="I668" s="217">
        <v>134644</v>
      </c>
      <c r="J668" s="217">
        <v>101524</v>
      </c>
      <c r="K668" s="217">
        <v>177666</v>
      </c>
      <c r="L668" s="217">
        <v>122092</v>
      </c>
      <c r="M668" s="217">
        <v>213661</v>
      </c>
      <c r="N668" s="217">
        <v>147979</v>
      </c>
      <c r="O668" s="217">
        <v>258963</v>
      </c>
      <c r="P668" s="217">
        <v>176014</v>
      </c>
      <c r="Q668" s="217">
        <v>308024</v>
      </c>
      <c r="R668" s="217">
        <v>194120</v>
      </c>
      <c r="S668" s="217">
        <v>339710</v>
      </c>
      <c r="T668" s="217">
        <v>211139</v>
      </c>
      <c r="U668" s="217">
        <v>369493</v>
      </c>
    </row>
    <row r="669" spans="1:21" ht="21.9" customHeight="1" x14ac:dyDescent="0.35">
      <c r="A669" s="220">
        <v>5</v>
      </c>
      <c r="B669" s="214" t="s">
        <v>234</v>
      </c>
      <c r="C669" s="221" t="s">
        <v>251</v>
      </c>
      <c r="D669" s="221" t="s">
        <v>630</v>
      </c>
      <c r="E669" s="215" t="s">
        <v>258</v>
      </c>
      <c r="F669" s="215">
        <v>4</v>
      </c>
      <c r="G669" s="216" t="s">
        <v>4</v>
      </c>
      <c r="H669" s="217">
        <v>75018</v>
      </c>
      <c r="I669" s="217">
        <v>120028</v>
      </c>
      <c r="J669" s="217">
        <v>105025</v>
      </c>
      <c r="K669" s="217">
        <v>168039</v>
      </c>
      <c r="L669" s="217">
        <v>135032</v>
      </c>
      <c r="M669" s="217">
        <v>216051</v>
      </c>
      <c r="N669" s="217">
        <v>180042</v>
      </c>
      <c r="O669" s="217">
        <v>288068</v>
      </c>
      <c r="P669" s="217">
        <v>225053</v>
      </c>
      <c r="Q669" s="217">
        <v>360084</v>
      </c>
      <c r="R669" s="217">
        <v>255060</v>
      </c>
      <c r="S669" s="217">
        <v>408096</v>
      </c>
      <c r="T669" s="217">
        <v>285067</v>
      </c>
      <c r="U669" s="217">
        <v>456107</v>
      </c>
    </row>
    <row r="670" spans="1:21" ht="22.5" customHeight="1" x14ac:dyDescent="0.35">
      <c r="A670" s="220">
        <v>5</v>
      </c>
      <c r="B670" s="214" t="s">
        <v>234</v>
      </c>
      <c r="C670" s="221" t="s">
        <v>251</v>
      </c>
      <c r="D670" s="221" t="s">
        <v>630</v>
      </c>
      <c r="E670" s="215" t="s">
        <v>259</v>
      </c>
      <c r="F670" s="215">
        <v>1</v>
      </c>
      <c r="G670" s="216" t="s">
        <v>63</v>
      </c>
      <c r="H670" s="217">
        <v>79730</v>
      </c>
      <c r="I670" s="217">
        <v>139527</v>
      </c>
      <c r="J670" s="217">
        <v>105002</v>
      </c>
      <c r="K670" s="217">
        <v>183754</v>
      </c>
      <c r="L670" s="217">
        <v>126025</v>
      </c>
      <c r="M670" s="217">
        <v>220544</v>
      </c>
      <c r="N670" s="217">
        <v>152086</v>
      </c>
      <c r="O670" s="217">
        <v>266150</v>
      </c>
      <c r="P670" s="217">
        <v>179264</v>
      </c>
      <c r="Q670" s="217">
        <v>313712</v>
      </c>
      <c r="R670" s="217">
        <v>195991</v>
      </c>
      <c r="S670" s="217">
        <v>342985</v>
      </c>
      <c r="T670" s="217">
        <v>210952</v>
      </c>
      <c r="U670" s="217">
        <v>369166</v>
      </c>
    </row>
    <row r="671" spans="1:21" ht="21.9" customHeight="1" x14ac:dyDescent="0.35">
      <c r="A671" s="220">
        <v>5</v>
      </c>
      <c r="B671" s="214" t="s">
        <v>234</v>
      </c>
      <c r="C671" s="221" t="s">
        <v>251</v>
      </c>
      <c r="D671" s="221" t="s">
        <v>630</v>
      </c>
      <c r="E671" s="215" t="s">
        <v>259</v>
      </c>
      <c r="F671" s="215">
        <v>2</v>
      </c>
      <c r="G671" s="216" t="s">
        <v>6</v>
      </c>
      <c r="H671" s="217">
        <v>62495</v>
      </c>
      <c r="I671" s="217">
        <v>109367</v>
      </c>
      <c r="J671" s="217">
        <v>86297</v>
      </c>
      <c r="K671" s="217">
        <v>151019</v>
      </c>
      <c r="L671" s="217">
        <v>109409</v>
      </c>
      <c r="M671" s="217">
        <v>191466</v>
      </c>
      <c r="N671" s="217">
        <v>142802</v>
      </c>
      <c r="O671" s="217">
        <v>249903</v>
      </c>
      <c r="P671" s="217">
        <v>178004</v>
      </c>
      <c r="Q671" s="217">
        <v>311506</v>
      </c>
      <c r="R671" s="217">
        <v>200347</v>
      </c>
      <c r="S671" s="217">
        <v>350608</v>
      </c>
      <c r="T671" s="217">
        <v>222369</v>
      </c>
      <c r="U671" s="217">
        <v>389146</v>
      </c>
    </row>
    <row r="672" spans="1:21" ht="21.9" customHeight="1" x14ac:dyDescent="0.35">
      <c r="A672" s="220">
        <v>5</v>
      </c>
      <c r="B672" s="214" t="s">
        <v>234</v>
      </c>
      <c r="C672" s="221" t="s">
        <v>251</v>
      </c>
      <c r="D672" s="221" t="s">
        <v>630</v>
      </c>
      <c r="E672" s="215" t="s">
        <v>259</v>
      </c>
      <c r="F672" s="215">
        <v>3</v>
      </c>
      <c r="G672" s="216" t="s">
        <v>5</v>
      </c>
      <c r="H672" s="217">
        <v>75230</v>
      </c>
      <c r="I672" s="217">
        <v>131653</v>
      </c>
      <c r="J672" s="217">
        <v>99308</v>
      </c>
      <c r="K672" s="217">
        <v>173790</v>
      </c>
      <c r="L672" s="217">
        <v>119487</v>
      </c>
      <c r="M672" s="217">
        <v>209103</v>
      </c>
      <c r="N672" s="217">
        <v>144926</v>
      </c>
      <c r="O672" s="217">
        <v>253620</v>
      </c>
      <c r="P672" s="217">
        <v>172422</v>
      </c>
      <c r="Q672" s="217">
        <v>301738</v>
      </c>
      <c r="R672" s="217">
        <v>190181</v>
      </c>
      <c r="S672" s="217">
        <v>332817</v>
      </c>
      <c r="T672" s="217">
        <v>206885</v>
      </c>
      <c r="U672" s="217">
        <v>362048</v>
      </c>
    </row>
    <row r="673" spans="1:21" ht="21.9" customHeight="1" x14ac:dyDescent="0.35">
      <c r="A673" s="220">
        <v>5</v>
      </c>
      <c r="B673" s="214" t="s">
        <v>234</v>
      </c>
      <c r="C673" s="221" t="s">
        <v>251</v>
      </c>
      <c r="D673" s="221" t="s">
        <v>630</v>
      </c>
      <c r="E673" s="215" t="s">
        <v>259</v>
      </c>
      <c r="F673" s="215">
        <v>4</v>
      </c>
      <c r="G673" s="216" t="s">
        <v>4</v>
      </c>
      <c r="H673" s="217">
        <v>73457</v>
      </c>
      <c r="I673" s="217">
        <v>117531</v>
      </c>
      <c r="J673" s="217">
        <v>102839</v>
      </c>
      <c r="K673" s="217">
        <v>164543</v>
      </c>
      <c r="L673" s="217">
        <v>132222</v>
      </c>
      <c r="M673" s="217">
        <v>211555</v>
      </c>
      <c r="N673" s="217">
        <v>176296</v>
      </c>
      <c r="O673" s="217">
        <v>282074</v>
      </c>
      <c r="P673" s="217">
        <v>220370</v>
      </c>
      <c r="Q673" s="217">
        <v>352592</v>
      </c>
      <c r="R673" s="217">
        <v>249753</v>
      </c>
      <c r="S673" s="217">
        <v>399605</v>
      </c>
      <c r="T673" s="217">
        <v>279136</v>
      </c>
      <c r="U673" s="217">
        <v>446617</v>
      </c>
    </row>
    <row r="674" spans="1:21" ht="22.5" customHeight="1" x14ac:dyDescent="0.35">
      <c r="A674" s="220">
        <v>5</v>
      </c>
      <c r="B674" s="214" t="s">
        <v>234</v>
      </c>
      <c r="C674" s="221" t="s">
        <v>251</v>
      </c>
      <c r="D674" s="221" t="s">
        <v>630</v>
      </c>
      <c r="E674" s="215" t="s">
        <v>260</v>
      </c>
      <c r="F674" s="215">
        <v>1</v>
      </c>
      <c r="G674" s="216" t="s">
        <v>63</v>
      </c>
      <c r="H674" s="217">
        <v>81483</v>
      </c>
      <c r="I674" s="217">
        <v>142596</v>
      </c>
      <c r="J674" s="217">
        <v>107274</v>
      </c>
      <c r="K674" s="217">
        <v>187729</v>
      </c>
      <c r="L674" s="217">
        <v>128695</v>
      </c>
      <c r="M674" s="217">
        <v>225216</v>
      </c>
      <c r="N674" s="217">
        <v>155209</v>
      </c>
      <c r="O674" s="217">
        <v>271616</v>
      </c>
      <c r="P674" s="217">
        <v>182924</v>
      </c>
      <c r="Q674" s="217">
        <v>320116</v>
      </c>
      <c r="R674" s="217">
        <v>199988</v>
      </c>
      <c r="S674" s="217">
        <v>349978</v>
      </c>
      <c r="T674" s="217">
        <v>215247</v>
      </c>
      <c r="U674" s="217">
        <v>376682</v>
      </c>
    </row>
    <row r="675" spans="1:21" ht="21.9" customHeight="1" x14ac:dyDescent="0.35">
      <c r="A675" s="220">
        <v>5</v>
      </c>
      <c r="B675" s="214" t="s">
        <v>234</v>
      </c>
      <c r="C675" s="221" t="s">
        <v>251</v>
      </c>
      <c r="D675" s="221" t="s">
        <v>630</v>
      </c>
      <c r="E675" s="215" t="s">
        <v>260</v>
      </c>
      <c r="F675" s="215">
        <v>2</v>
      </c>
      <c r="G675" s="216" t="s">
        <v>6</v>
      </c>
      <c r="H675" s="217">
        <v>63999</v>
      </c>
      <c r="I675" s="217">
        <v>111998</v>
      </c>
      <c r="J675" s="217">
        <v>88390</v>
      </c>
      <c r="K675" s="217">
        <v>154682</v>
      </c>
      <c r="L675" s="217">
        <v>112085</v>
      </c>
      <c r="M675" s="217">
        <v>196150</v>
      </c>
      <c r="N675" s="217">
        <v>146339</v>
      </c>
      <c r="O675" s="217">
        <v>256093</v>
      </c>
      <c r="P675" s="217">
        <v>182421</v>
      </c>
      <c r="Q675" s="217">
        <v>319236</v>
      </c>
      <c r="R675" s="217">
        <v>205340</v>
      </c>
      <c r="S675" s="217">
        <v>359344</v>
      </c>
      <c r="T675" s="217">
        <v>227934</v>
      </c>
      <c r="U675" s="217">
        <v>398884</v>
      </c>
    </row>
    <row r="676" spans="1:21" ht="21.9" customHeight="1" x14ac:dyDescent="0.35">
      <c r="A676" s="220">
        <v>5</v>
      </c>
      <c r="B676" s="214" t="s">
        <v>234</v>
      </c>
      <c r="C676" s="221" t="s">
        <v>251</v>
      </c>
      <c r="D676" s="221" t="s">
        <v>630</v>
      </c>
      <c r="E676" s="215" t="s">
        <v>260</v>
      </c>
      <c r="F676" s="215">
        <v>3</v>
      </c>
      <c r="G676" s="216" t="s">
        <v>5</v>
      </c>
      <c r="H676" s="217">
        <v>76939</v>
      </c>
      <c r="I676" s="217">
        <v>134644</v>
      </c>
      <c r="J676" s="217">
        <v>101524</v>
      </c>
      <c r="K676" s="217">
        <v>177666</v>
      </c>
      <c r="L676" s="217">
        <v>122092</v>
      </c>
      <c r="M676" s="217">
        <v>213661</v>
      </c>
      <c r="N676" s="217">
        <v>147979</v>
      </c>
      <c r="O676" s="217">
        <v>258963</v>
      </c>
      <c r="P676" s="217">
        <v>176014</v>
      </c>
      <c r="Q676" s="217">
        <v>308024</v>
      </c>
      <c r="R676" s="217">
        <v>194120</v>
      </c>
      <c r="S676" s="217">
        <v>339710</v>
      </c>
      <c r="T676" s="217">
        <v>211139</v>
      </c>
      <c r="U676" s="217">
        <v>369493</v>
      </c>
    </row>
    <row r="677" spans="1:21" ht="21.9" customHeight="1" x14ac:dyDescent="0.35">
      <c r="A677" s="220">
        <v>5</v>
      </c>
      <c r="B677" s="214" t="s">
        <v>234</v>
      </c>
      <c r="C677" s="221" t="s">
        <v>251</v>
      </c>
      <c r="D677" s="221" t="s">
        <v>630</v>
      </c>
      <c r="E677" s="215" t="s">
        <v>260</v>
      </c>
      <c r="F677" s="215">
        <v>4</v>
      </c>
      <c r="G677" s="216" t="s">
        <v>4</v>
      </c>
      <c r="H677" s="217">
        <v>75018</v>
      </c>
      <c r="I677" s="217">
        <v>120028</v>
      </c>
      <c r="J677" s="217">
        <v>105025</v>
      </c>
      <c r="K677" s="217">
        <v>168039</v>
      </c>
      <c r="L677" s="217">
        <v>135032</v>
      </c>
      <c r="M677" s="217">
        <v>216051</v>
      </c>
      <c r="N677" s="217">
        <v>180042</v>
      </c>
      <c r="O677" s="217">
        <v>288068</v>
      </c>
      <c r="P677" s="217">
        <v>225053</v>
      </c>
      <c r="Q677" s="217">
        <v>360084</v>
      </c>
      <c r="R677" s="217">
        <v>255060</v>
      </c>
      <c r="S677" s="217">
        <v>408096</v>
      </c>
      <c r="T677" s="217">
        <v>285067</v>
      </c>
      <c r="U677" s="217">
        <v>456107</v>
      </c>
    </row>
    <row r="678" spans="1:21" ht="22.5" customHeight="1" x14ac:dyDescent="0.35">
      <c r="A678" s="220">
        <v>5</v>
      </c>
      <c r="B678" s="214" t="s">
        <v>234</v>
      </c>
      <c r="C678" s="221" t="s">
        <v>251</v>
      </c>
      <c r="D678" s="221" t="s">
        <v>630</v>
      </c>
      <c r="E678" s="215" t="s">
        <v>527</v>
      </c>
      <c r="F678" s="215">
        <v>1</v>
      </c>
      <c r="G678" s="216" t="s">
        <v>63</v>
      </c>
      <c r="H678" s="217">
        <v>79271</v>
      </c>
      <c r="I678" s="217">
        <v>138724</v>
      </c>
      <c r="J678" s="217">
        <v>104416</v>
      </c>
      <c r="K678" s="217">
        <v>182727</v>
      </c>
      <c r="L678" s="217">
        <v>125348</v>
      </c>
      <c r="M678" s="217">
        <v>219359</v>
      </c>
      <c r="N678" s="217">
        <v>151315</v>
      </c>
      <c r="O678" s="217">
        <v>264801</v>
      </c>
      <c r="P678" s="217">
        <v>178366</v>
      </c>
      <c r="Q678" s="217">
        <v>312140</v>
      </c>
      <c r="R678" s="217">
        <v>195012</v>
      </c>
      <c r="S678" s="217">
        <v>341271</v>
      </c>
      <c r="T678" s="217">
        <v>209901</v>
      </c>
      <c r="U678" s="217">
        <v>367327</v>
      </c>
    </row>
    <row r="679" spans="1:21" ht="21.9" customHeight="1" x14ac:dyDescent="0.35">
      <c r="A679" s="220">
        <v>5</v>
      </c>
      <c r="B679" s="214" t="s">
        <v>234</v>
      </c>
      <c r="C679" s="221" t="s">
        <v>251</v>
      </c>
      <c r="D679" s="221" t="s">
        <v>630</v>
      </c>
      <c r="E679" s="215" t="s">
        <v>527</v>
      </c>
      <c r="F679" s="215">
        <v>2</v>
      </c>
      <c r="G679" s="216" t="s">
        <v>6</v>
      </c>
      <c r="H679" s="217">
        <v>62074</v>
      </c>
      <c r="I679" s="217">
        <v>108629</v>
      </c>
      <c r="J679" s="217">
        <v>85706</v>
      </c>
      <c r="K679" s="217">
        <v>149986</v>
      </c>
      <c r="L679" s="217">
        <v>108651</v>
      </c>
      <c r="M679" s="217">
        <v>190139</v>
      </c>
      <c r="N679" s="217">
        <v>141790</v>
      </c>
      <c r="O679" s="217">
        <v>248132</v>
      </c>
      <c r="P679" s="217">
        <v>176739</v>
      </c>
      <c r="Q679" s="217">
        <v>309293</v>
      </c>
      <c r="R679" s="217">
        <v>198914</v>
      </c>
      <c r="S679" s="217">
        <v>348100</v>
      </c>
      <c r="T679" s="217">
        <v>220767</v>
      </c>
      <c r="U679" s="217">
        <v>386343</v>
      </c>
    </row>
    <row r="680" spans="1:21" ht="21.9" customHeight="1" x14ac:dyDescent="0.35">
      <c r="A680" s="220">
        <v>5</v>
      </c>
      <c r="B680" s="214" t="s">
        <v>234</v>
      </c>
      <c r="C680" s="221" t="s">
        <v>251</v>
      </c>
      <c r="D680" s="221" t="s">
        <v>630</v>
      </c>
      <c r="E680" s="215" t="s">
        <v>527</v>
      </c>
      <c r="F680" s="215">
        <v>3</v>
      </c>
      <c r="G680" s="216" t="s">
        <v>5</v>
      </c>
      <c r="H680" s="217">
        <v>74771</v>
      </c>
      <c r="I680" s="217">
        <v>130850</v>
      </c>
      <c r="J680" s="217">
        <v>98722</v>
      </c>
      <c r="K680" s="217">
        <v>172763</v>
      </c>
      <c r="L680" s="217">
        <v>118810</v>
      </c>
      <c r="M680" s="217">
        <v>207918</v>
      </c>
      <c r="N680" s="217">
        <v>144155</v>
      </c>
      <c r="O680" s="217">
        <v>252271</v>
      </c>
      <c r="P680" s="217">
        <v>171524</v>
      </c>
      <c r="Q680" s="217">
        <v>300167</v>
      </c>
      <c r="R680" s="217">
        <v>189202</v>
      </c>
      <c r="S680" s="217">
        <v>331103</v>
      </c>
      <c r="T680" s="217">
        <v>205834</v>
      </c>
      <c r="U680" s="217">
        <v>360209</v>
      </c>
    </row>
    <row r="681" spans="1:21" ht="21.9" customHeight="1" x14ac:dyDescent="0.35">
      <c r="A681" s="220">
        <v>5</v>
      </c>
      <c r="B681" s="214" t="s">
        <v>234</v>
      </c>
      <c r="C681" s="221" t="s">
        <v>251</v>
      </c>
      <c r="D681" s="221" t="s">
        <v>630</v>
      </c>
      <c r="E681" s="215" t="s">
        <v>527</v>
      </c>
      <c r="F681" s="215">
        <v>4</v>
      </c>
      <c r="G681" s="216" t="s">
        <v>4</v>
      </c>
      <c r="H681" s="217">
        <v>73060</v>
      </c>
      <c r="I681" s="217">
        <v>116895</v>
      </c>
      <c r="J681" s="217">
        <v>102283</v>
      </c>
      <c r="K681" s="217">
        <v>163654</v>
      </c>
      <c r="L681" s="217">
        <v>131507</v>
      </c>
      <c r="M681" s="217">
        <v>210412</v>
      </c>
      <c r="N681" s="217">
        <v>175343</v>
      </c>
      <c r="O681" s="217">
        <v>280549</v>
      </c>
      <c r="P681" s="217">
        <v>219179</v>
      </c>
      <c r="Q681" s="217">
        <v>350686</v>
      </c>
      <c r="R681" s="217">
        <v>248403</v>
      </c>
      <c r="S681" s="217">
        <v>397444</v>
      </c>
      <c r="T681" s="217">
        <v>277627</v>
      </c>
      <c r="U681" s="217">
        <v>444203</v>
      </c>
    </row>
    <row r="682" spans="1:21" ht="22.5" customHeight="1" x14ac:dyDescent="0.35">
      <c r="A682" s="220">
        <v>5</v>
      </c>
      <c r="B682" s="214" t="s">
        <v>234</v>
      </c>
      <c r="C682" s="221" t="s">
        <v>251</v>
      </c>
      <c r="D682" s="221" t="s">
        <v>630</v>
      </c>
      <c r="E682" s="215" t="s">
        <v>261</v>
      </c>
      <c r="F682" s="215">
        <v>1</v>
      </c>
      <c r="G682" s="216" t="s">
        <v>63</v>
      </c>
      <c r="H682" s="217">
        <v>81024</v>
      </c>
      <c r="I682" s="217">
        <v>141792</v>
      </c>
      <c r="J682" s="217">
        <v>106687</v>
      </c>
      <c r="K682" s="217">
        <v>186702</v>
      </c>
      <c r="L682" s="217">
        <v>128017</v>
      </c>
      <c r="M682" s="217">
        <v>224031</v>
      </c>
      <c r="N682" s="217">
        <v>154438</v>
      </c>
      <c r="O682" s="217">
        <v>270267</v>
      </c>
      <c r="P682" s="217">
        <v>182026</v>
      </c>
      <c r="Q682" s="217">
        <v>318545</v>
      </c>
      <c r="R682" s="217">
        <v>199008</v>
      </c>
      <c r="S682" s="217">
        <v>348264</v>
      </c>
      <c r="T682" s="217">
        <v>214196</v>
      </c>
      <c r="U682" s="217">
        <v>374842</v>
      </c>
    </row>
    <row r="683" spans="1:21" ht="21.9" customHeight="1" x14ac:dyDescent="0.35">
      <c r="A683" s="220">
        <v>5</v>
      </c>
      <c r="B683" s="214" t="s">
        <v>234</v>
      </c>
      <c r="C683" s="221" t="s">
        <v>251</v>
      </c>
      <c r="D683" s="221" t="s">
        <v>630</v>
      </c>
      <c r="E683" s="215" t="s">
        <v>261</v>
      </c>
      <c r="F683" s="215">
        <v>2</v>
      </c>
      <c r="G683" s="216" t="s">
        <v>6</v>
      </c>
      <c r="H683" s="217">
        <v>63577</v>
      </c>
      <c r="I683" s="217">
        <v>111260</v>
      </c>
      <c r="J683" s="217">
        <v>87800</v>
      </c>
      <c r="K683" s="217">
        <v>153649</v>
      </c>
      <c r="L683" s="217">
        <v>111327</v>
      </c>
      <c r="M683" s="217">
        <v>194822</v>
      </c>
      <c r="N683" s="217">
        <v>145327</v>
      </c>
      <c r="O683" s="217">
        <v>254323</v>
      </c>
      <c r="P683" s="217">
        <v>181156</v>
      </c>
      <c r="Q683" s="217">
        <v>317023</v>
      </c>
      <c r="R683" s="217">
        <v>203906</v>
      </c>
      <c r="S683" s="217">
        <v>356836</v>
      </c>
      <c r="T683" s="217">
        <v>226332</v>
      </c>
      <c r="U683" s="217">
        <v>396080</v>
      </c>
    </row>
    <row r="684" spans="1:21" ht="21.9" customHeight="1" x14ac:dyDescent="0.35">
      <c r="A684" s="220">
        <v>5</v>
      </c>
      <c r="B684" s="214" t="s">
        <v>234</v>
      </c>
      <c r="C684" s="221" t="s">
        <v>251</v>
      </c>
      <c r="D684" s="221" t="s">
        <v>630</v>
      </c>
      <c r="E684" s="215" t="s">
        <v>261</v>
      </c>
      <c r="F684" s="215">
        <v>3</v>
      </c>
      <c r="G684" s="216" t="s">
        <v>5</v>
      </c>
      <c r="H684" s="217">
        <v>76480</v>
      </c>
      <c r="I684" s="217">
        <v>133840</v>
      </c>
      <c r="J684" s="217">
        <v>100937</v>
      </c>
      <c r="K684" s="217">
        <v>176639</v>
      </c>
      <c r="L684" s="217">
        <v>121415</v>
      </c>
      <c r="M684" s="217">
        <v>212476</v>
      </c>
      <c r="N684" s="217">
        <v>147208</v>
      </c>
      <c r="O684" s="217">
        <v>257614</v>
      </c>
      <c r="P684" s="217">
        <v>175116</v>
      </c>
      <c r="Q684" s="217">
        <v>306453</v>
      </c>
      <c r="R684" s="217">
        <v>193141</v>
      </c>
      <c r="S684" s="217">
        <v>337996</v>
      </c>
      <c r="T684" s="217">
        <v>210088</v>
      </c>
      <c r="U684" s="217">
        <v>367654</v>
      </c>
    </row>
    <row r="685" spans="1:21" ht="21.9" customHeight="1" x14ac:dyDescent="0.35">
      <c r="A685" s="220">
        <v>5</v>
      </c>
      <c r="B685" s="214" t="s">
        <v>234</v>
      </c>
      <c r="C685" s="221" t="s">
        <v>251</v>
      </c>
      <c r="D685" s="221" t="s">
        <v>630</v>
      </c>
      <c r="E685" s="215" t="s">
        <v>261</v>
      </c>
      <c r="F685" s="215">
        <v>4</v>
      </c>
      <c r="G685" s="216" t="s">
        <v>4</v>
      </c>
      <c r="H685" s="217">
        <v>74620</v>
      </c>
      <c r="I685" s="217">
        <v>119393</v>
      </c>
      <c r="J685" s="217">
        <v>104469</v>
      </c>
      <c r="K685" s="217">
        <v>167150</v>
      </c>
      <c r="L685" s="217">
        <v>134317</v>
      </c>
      <c r="M685" s="217">
        <v>214907</v>
      </c>
      <c r="N685" s="217">
        <v>179089</v>
      </c>
      <c r="O685" s="217">
        <v>286543</v>
      </c>
      <c r="P685" s="217">
        <v>223861</v>
      </c>
      <c r="Q685" s="217">
        <v>358178</v>
      </c>
      <c r="R685" s="217">
        <v>253710</v>
      </c>
      <c r="S685" s="217">
        <v>405935</v>
      </c>
      <c r="T685" s="217">
        <v>283558</v>
      </c>
      <c r="U685" s="217">
        <v>453692</v>
      </c>
    </row>
    <row r="686" spans="1:21" ht="22.5" customHeight="1" x14ac:dyDescent="0.35">
      <c r="A686" s="220">
        <v>5</v>
      </c>
      <c r="B686" s="214" t="s">
        <v>234</v>
      </c>
      <c r="C686" s="221" t="s">
        <v>251</v>
      </c>
      <c r="D686" s="221" t="s">
        <v>630</v>
      </c>
      <c r="E686" s="215" t="s">
        <v>262</v>
      </c>
      <c r="F686" s="215">
        <v>1</v>
      </c>
      <c r="G686" s="216" t="s">
        <v>63</v>
      </c>
      <c r="H686" s="217">
        <v>77434</v>
      </c>
      <c r="I686" s="217">
        <v>135509</v>
      </c>
      <c r="J686" s="217">
        <v>102068</v>
      </c>
      <c r="K686" s="217">
        <v>178619</v>
      </c>
      <c r="L686" s="217">
        <v>122639</v>
      </c>
      <c r="M686" s="217">
        <v>214618</v>
      </c>
      <c r="N686" s="217">
        <v>148232</v>
      </c>
      <c r="O686" s="217">
        <v>259405</v>
      </c>
      <c r="P686" s="217">
        <v>174774</v>
      </c>
      <c r="Q686" s="217">
        <v>305855</v>
      </c>
      <c r="R686" s="217">
        <v>191094</v>
      </c>
      <c r="S686" s="217">
        <v>334415</v>
      </c>
      <c r="T686" s="217">
        <v>205697</v>
      </c>
      <c r="U686" s="217">
        <v>359971</v>
      </c>
    </row>
    <row r="687" spans="1:21" ht="21.9" customHeight="1" x14ac:dyDescent="0.35">
      <c r="A687" s="220">
        <v>5</v>
      </c>
      <c r="B687" s="214" t="s">
        <v>234</v>
      </c>
      <c r="C687" s="221" t="s">
        <v>251</v>
      </c>
      <c r="D687" s="221" t="s">
        <v>630</v>
      </c>
      <c r="E687" s="215" t="s">
        <v>262</v>
      </c>
      <c r="F687" s="215">
        <v>2</v>
      </c>
      <c r="G687" s="216" t="s">
        <v>6</v>
      </c>
      <c r="H687" s="217">
        <v>60387</v>
      </c>
      <c r="I687" s="217">
        <v>105678</v>
      </c>
      <c r="J687" s="217">
        <v>83346</v>
      </c>
      <c r="K687" s="217">
        <v>145855</v>
      </c>
      <c r="L687" s="217">
        <v>105615</v>
      </c>
      <c r="M687" s="217">
        <v>184827</v>
      </c>
      <c r="N687" s="217">
        <v>137743</v>
      </c>
      <c r="O687" s="217">
        <v>241050</v>
      </c>
      <c r="P687" s="217">
        <v>171680</v>
      </c>
      <c r="Q687" s="217">
        <v>300440</v>
      </c>
      <c r="R687" s="217">
        <v>193181</v>
      </c>
      <c r="S687" s="217">
        <v>338066</v>
      </c>
      <c r="T687" s="217">
        <v>214360</v>
      </c>
      <c r="U687" s="217">
        <v>375129</v>
      </c>
    </row>
    <row r="688" spans="1:21" ht="21.9" customHeight="1" x14ac:dyDescent="0.35">
      <c r="A688" s="220">
        <v>5</v>
      </c>
      <c r="B688" s="214" t="s">
        <v>234</v>
      </c>
      <c r="C688" s="221" t="s">
        <v>251</v>
      </c>
      <c r="D688" s="221" t="s">
        <v>630</v>
      </c>
      <c r="E688" s="215" t="s">
        <v>262</v>
      </c>
      <c r="F688" s="215">
        <v>3</v>
      </c>
      <c r="G688" s="216" t="s">
        <v>5</v>
      </c>
      <c r="H688" s="217">
        <v>72934</v>
      </c>
      <c r="I688" s="217">
        <v>127635</v>
      </c>
      <c r="J688" s="217">
        <v>96374</v>
      </c>
      <c r="K688" s="217">
        <v>168655</v>
      </c>
      <c r="L688" s="217">
        <v>116101</v>
      </c>
      <c r="M688" s="217">
        <v>203176</v>
      </c>
      <c r="N688" s="217">
        <v>141072</v>
      </c>
      <c r="O688" s="217">
        <v>246876</v>
      </c>
      <c r="P688" s="217">
        <v>167932</v>
      </c>
      <c r="Q688" s="217">
        <v>293881</v>
      </c>
      <c r="R688" s="217">
        <v>185284</v>
      </c>
      <c r="S688" s="217">
        <v>324248</v>
      </c>
      <c r="T688" s="217">
        <v>201630</v>
      </c>
      <c r="U688" s="217">
        <v>352853</v>
      </c>
    </row>
    <row r="689" spans="1:21" ht="21.9" customHeight="1" x14ac:dyDescent="0.35">
      <c r="A689" s="220">
        <v>5</v>
      </c>
      <c r="B689" s="214" t="s">
        <v>234</v>
      </c>
      <c r="C689" s="221" t="s">
        <v>251</v>
      </c>
      <c r="D689" s="221" t="s">
        <v>630</v>
      </c>
      <c r="E689" s="215" t="s">
        <v>262</v>
      </c>
      <c r="F689" s="215">
        <v>4</v>
      </c>
      <c r="G689" s="216" t="s">
        <v>4</v>
      </c>
      <c r="H689" s="217">
        <v>71471</v>
      </c>
      <c r="I689" s="217">
        <v>114354</v>
      </c>
      <c r="J689" s="217">
        <v>100060</v>
      </c>
      <c r="K689" s="217">
        <v>160095</v>
      </c>
      <c r="L689" s="217">
        <v>128648</v>
      </c>
      <c r="M689" s="217">
        <v>205837</v>
      </c>
      <c r="N689" s="217">
        <v>171531</v>
      </c>
      <c r="O689" s="217">
        <v>274449</v>
      </c>
      <c r="P689" s="217">
        <v>214414</v>
      </c>
      <c r="Q689" s="217">
        <v>343062</v>
      </c>
      <c r="R689" s="217">
        <v>243002</v>
      </c>
      <c r="S689" s="217">
        <v>388803</v>
      </c>
      <c r="T689" s="217">
        <v>271591</v>
      </c>
      <c r="U689" s="217">
        <v>434545</v>
      </c>
    </row>
    <row r="690" spans="1:21" ht="22.5" customHeight="1" x14ac:dyDescent="0.35">
      <c r="A690" s="220">
        <v>5</v>
      </c>
      <c r="B690" s="214" t="s">
        <v>234</v>
      </c>
      <c r="C690" s="221" t="s">
        <v>251</v>
      </c>
      <c r="D690" s="221" t="s">
        <v>630</v>
      </c>
      <c r="E690" s="215" t="s">
        <v>263</v>
      </c>
      <c r="F690" s="215">
        <v>1</v>
      </c>
      <c r="G690" s="216" t="s">
        <v>63</v>
      </c>
      <c r="H690" s="217">
        <v>88538</v>
      </c>
      <c r="I690" s="217">
        <v>154941</v>
      </c>
      <c r="J690" s="217">
        <v>116567</v>
      </c>
      <c r="K690" s="217">
        <v>203991</v>
      </c>
      <c r="L690" s="217">
        <v>139851</v>
      </c>
      <c r="M690" s="217">
        <v>244739</v>
      </c>
      <c r="N690" s="217">
        <v>168677</v>
      </c>
      <c r="O690" s="217">
        <v>295185</v>
      </c>
      <c r="P690" s="217">
        <v>198800</v>
      </c>
      <c r="Q690" s="217">
        <v>347900</v>
      </c>
      <c r="R690" s="217">
        <v>217346</v>
      </c>
      <c r="S690" s="217">
        <v>380355</v>
      </c>
      <c r="T690" s="217">
        <v>233930</v>
      </c>
      <c r="U690" s="217">
        <v>409377</v>
      </c>
    </row>
    <row r="691" spans="1:21" ht="21.9" customHeight="1" x14ac:dyDescent="0.35">
      <c r="A691" s="220">
        <v>5</v>
      </c>
      <c r="B691" s="214" t="s">
        <v>234</v>
      </c>
      <c r="C691" s="221" t="s">
        <v>251</v>
      </c>
      <c r="D691" s="221" t="s">
        <v>630</v>
      </c>
      <c r="E691" s="215" t="s">
        <v>263</v>
      </c>
      <c r="F691" s="215">
        <v>2</v>
      </c>
      <c r="G691" s="216" t="s">
        <v>6</v>
      </c>
      <c r="H691" s="217">
        <v>69522</v>
      </c>
      <c r="I691" s="217">
        <v>121663</v>
      </c>
      <c r="J691" s="217">
        <v>96015</v>
      </c>
      <c r="K691" s="217">
        <v>168027</v>
      </c>
      <c r="L691" s="217">
        <v>121752</v>
      </c>
      <c r="M691" s="217">
        <v>213066</v>
      </c>
      <c r="N691" s="217">
        <v>158954</v>
      </c>
      <c r="O691" s="217">
        <v>278169</v>
      </c>
      <c r="P691" s="217">
        <v>198145</v>
      </c>
      <c r="Q691" s="217">
        <v>346753</v>
      </c>
      <c r="R691" s="217">
        <v>223036</v>
      </c>
      <c r="S691" s="217">
        <v>390313</v>
      </c>
      <c r="T691" s="217">
        <v>247574</v>
      </c>
      <c r="U691" s="217">
        <v>433255</v>
      </c>
    </row>
    <row r="692" spans="1:21" ht="21.9" customHeight="1" x14ac:dyDescent="0.35">
      <c r="A692" s="220">
        <v>5</v>
      </c>
      <c r="B692" s="214" t="s">
        <v>234</v>
      </c>
      <c r="C692" s="221" t="s">
        <v>251</v>
      </c>
      <c r="D692" s="221" t="s">
        <v>630</v>
      </c>
      <c r="E692" s="215" t="s">
        <v>263</v>
      </c>
      <c r="F692" s="215">
        <v>3</v>
      </c>
      <c r="G692" s="216" t="s">
        <v>5</v>
      </c>
      <c r="H692" s="217">
        <v>83593</v>
      </c>
      <c r="I692" s="217">
        <v>146288</v>
      </c>
      <c r="J692" s="217">
        <v>110309</v>
      </c>
      <c r="K692" s="217">
        <v>193040</v>
      </c>
      <c r="L692" s="217">
        <v>132666</v>
      </c>
      <c r="M692" s="217">
        <v>232165</v>
      </c>
      <c r="N692" s="217">
        <v>160809</v>
      </c>
      <c r="O692" s="217">
        <v>281415</v>
      </c>
      <c r="P692" s="217">
        <v>191280</v>
      </c>
      <c r="Q692" s="217">
        <v>334740</v>
      </c>
      <c r="R692" s="217">
        <v>210960</v>
      </c>
      <c r="S692" s="217">
        <v>369180</v>
      </c>
      <c r="T692" s="217">
        <v>229460</v>
      </c>
      <c r="U692" s="217">
        <v>401554</v>
      </c>
    </row>
    <row r="693" spans="1:21" ht="21.9" customHeight="1" x14ac:dyDescent="0.35">
      <c r="A693" s="220">
        <v>5</v>
      </c>
      <c r="B693" s="214" t="s">
        <v>234</v>
      </c>
      <c r="C693" s="221" t="s">
        <v>251</v>
      </c>
      <c r="D693" s="221" t="s">
        <v>630</v>
      </c>
      <c r="E693" s="215" t="s">
        <v>263</v>
      </c>
      <c r="F693" s="215">
        <v>4</v>
      </c>
      <c r="G693" s="216" t="s">
        <v>4</v>
      </c>
      <c r="H693" s="217">
        <v>81520</v>
      </c>
      <c r="I693" s="217">
        <v>130432</v>
      </c>
      <c r="J693" s="217">
        <v>114128</v>
      </c>
      <c r="K693" s="217">
        <v>182605</v>
      </c>
      <c r="L693" s="217">
        <v>146736</v>
      </c>
      <c r="M693" s="217">
        <v>234778</v>
      </c>
      <c r="N693" s="217">
        <v>195648</v>
      </c>
      <c r="O693" s="217">
        <v>313037</v>
      </c>
      <c r="P693" s="217">
        <v>244560</v>
      </c>
      <c r="Q693" s="217">
        <v>391296</v>
      </c>
      <c r="R693" s="217">
        <v>277168</v>
      </c>
      <c r="S693" s="217">
        <v>443469</v>
      </c>
      <c r="T693" s="217">
        <v>309776</v>
      </c>
      <c r="U693" s="217">
        <v>495641</v>
      </c>
    </row>
    <row r="694" spans="1:21" ht="22.5" customHeight="1" x14ac:dyDescent="0.35">
      <c r="A694" s="220">
        <v>5</v>
      </c>
      <c r="B694" s="214" t="s">
        <v>234</v>
      </c>
      <c r="C694" s="221" t="s">
        <v>264</v>
      </c>
      <c r="D694" s="221" t="s">
        <v>631</v>
      </c>
      <c r="E694" s="215" t="s">
        <v>265</v>
      </c>
      <c r="F694" s="215">
        <v>1</v>
      </c>
      <c r="G694" s="216" t="s">
        <v>63</v>
      </c>
      <c r="H694" s="217">
        <v>89624</v>
      </c>
      <c r="I694" s="217">
        <v>156841</v>
      </c>
      <c r="J694" s="217">
        <v>117892</v>
      </c>
      <c r="K694" s="217">
        <v>206311</v>
      </c>
      <c r="L694" s="217">
        <v>141285</v>
      </c>
      <c r="M694" s="217">
        <v>247249</v>
      </c>
      <c r="N694" s="217">
        <v>170138</v>
      </c>
      <c r="O694" s="217">
        <v>297741</v>
      </c>
      <c r="P694" s="217">
        <v>200460</v>
      </c>
      <c r="Q694" s="217">
        <v>350805</v>
      </c>
      <c r="R694" s="217">
        <v>219147</v>
      </c>
      <c r="S694" s="217">
        <v>383507</v>
      </c>
      <c r="T694" s="217">
        <v>235850</v>
      </c>
      <c r="U694" s="217">
        <v>412737</v>
      </c>
    </row>
    <row r="695" spans="1:21" ht="21.9" customHeight="1" x14ac:dyDescent="0.35">
      <c r="A695" s="220">
        <v>5</v>
      </c>
      <c r="B695" s="214" t="s">
        <v>234</v>
      </c>
      <c r="C695" s="221" t="s">
        <v>264</v>
      </c>
      <c r="D695" s="221" t="s">
        <v>631</v>
      </c>
      <c r="E695" s="215" t="s">
        <v>265</v>
      </c>
      <c r="F695" s="215">
        <v>2</v>
      </c>
      <c r="G695" s="216" t="s">
        <v>6</v>
      </c>
      <c r="H695" s="217">
        <v>70730</v>
      </c>
      <c r="I695" s="217">
        <v>123778</v>
      </c>
      <c r="J695" s="217">
        <v>97731</v>
      </c>
      <c r="K695" s="217">
        <v>171029</v>
      </c>
      <c r="L695" s="217">
        <v>123988</v>
      </c>
      <c r="M695" s="217">
        <v>216980</v>
      </c>
      <c r="N695" s="217">
        <v>161996</v>
      </c>
      <c r="O695" s="217">
        <v>283494</v>
      </c>
      <c r="P695" s="217">
        <v>201958</v>
      </c>
      <c r="Q695" s="217">
        <v>353426</v>
      </c>
      <c r="R695" s="217">
        <v>227385</v>
      </c>
      <c r="S695" s="217">
        <v>397924</v>
      </c>
      <c r="T695" s="217">
        <v>252465</v>
      </c>
      <c r="U695" s="217">
        <v>441814</v>
      </c>
    </row>
    <row r="696" spans="1:21" ht="21.9" customHeight="1" x14ac:dyDescent="0.35">
      <c r="A696" s="220">
        <v>5</v>
      </c>
      <c r="B696" s="214" t="s">
        <v>234</v>
      </c>
      <c r="C696" s="221" t="s">
        <v>264</v>
      </c>
      <c r="D696" s="221" t="s">
        <v>631</v>
      </c>
      <c r="E696" s="215" t="s">
        <v>265</v>
      </c>
      <c r="F696" s="215">
        <v>3</v>
      </c>
      <c r="G696" s="216" t="s">
        <v>5</v>
      </c>
      <c r="H696" s="217">
        <v>84768</v>
      </c>
      <c r="I696" s="217">
        <v>148343</v>
      </c>
      <c r="J696" s="217">
        <v>111747</v>
      </c>
      <c r="K696" s="217">
        <v>195558</v>
      </c>
      <c r="L696" s="217">
        <v>134230</v>
      </c>
      <c r="M696" s="217">
        <v>234902</v>
      </c>
      <c r="N696" s="217">
        <v>162411</v>
      </c>
      <c r="O696" s="217">
        <v>284219</v>
      </c>
      <c r="P696" s="217">
        <v>193076</v>
      </c>
      <c r="Q696" s="217">
        <v>337883</v>
      </c>
      <c r="R696" s="217">
        <v>212876</v>
      </c>
      <c r="S696" s="217">
        <v>372534</v>
      </c>
      <c r="T696" s="217">
        <v>231460</v>
      </c>
      <c r="U696" s="217">
        <v>405056</v>
      </c>
    </row>
    <row r="697" spans="1:21" ht="21.9" customHeight="1" x14ac:dyDescent="0.35">
      <c r="A697" s="220">
        <v>5</v>
      </c>
      <c r="B697" s="214" t="s">
        <v>234</v>
      </c>
      <c r="C697" s="221" t="s">
        <v>264</v>
      </c>
      <c r="D697" s="221" t="s">
        <v>631</v>
      </c>
      <c r="E697" s="215" t="s">
        <v>265</v>
      </c>
      <c r="F697" s="215">
        <v>4</v>
      </c>
      <c r="G697" s="216" t="s">
        <v>4</v>
      </c>
      <c r="H697" s="217">
        <v>82369</v>
      </c>
      <c r="I697" s="217">
        <v>131791</v>
      </c>
      <c r="J697" s="217">
        <v>115317</v>
      </c>
      <c r="K697" s="217">
        <v>184508</v>
      </c>
      <c r="L697" s="217">
        <v>148265</v>
      </c>
      <c r="M697" s="217">
        <v>237224</v>
      </c>
      <c r="N697" s="217">
        <v>197687</v>
      </c>
      <c r="O697" s="217">
        <v>316299</v>
      </c>
      <c r="P697" s="217">
        <v>247108</v>
      </c>
      <c r="Q697" s="217">
        <v>395373</v>
      </c>
      <c r="R697" s="217">
        <v>280056</v>
      </c>
      <c r="S697" s="217">
        <v>448090</v>
      </c>
      <c r="T697" s="217">
        <v>313004</v>
      </c>
      <c r="U697" s="217">
        <v>500806</v>
      </c>
    </row>
    <row r="698" spans="1:21" ht="22.5" customHeight="1" x14ac:dyDescent="0.35">
      <c r="A698" s="220">
        <v>5</v>
      </c>
      <c r="B698" s="214" t="s">
        <v>234</v>
      </c>
      <c r="C698" s="221" t="s">
        <v>264</v>
      </c>
      <c r="D698" s="221" t="s">
        <v>631</v>
      </c>
      <c r="E698" s="215" t="s">
        <v>266</v>
      </c>
      <c r="F698" s="215">
        <v>1</v>
      </c>
      <c r="G698" s="216" t="s">
        <v>63</v>
      </c>
      <c r="H698" s="217">
        <v>85366</v>
      </c>
      <c r="I698" s="217">
        <v>149390</v>
      </c>
      <c r="J698" s="217">
        <v>112328</v>
      </c>
      <c r="K698" s="217">
        <v>196573</v>
      </c>
      <c r="L698" s="217">
        <v>134671</v>
      </c>
      <c r="M698" s="217">
        <v>235675</v>
      </c>
      <c r="N698" s="217">
        <v>162268</v>
      </c>
      <c r="O698" s="217">
        <v>283969</v>
      </c>
      <c r="P698" s="217">
        <v>191209</v>
      </c>
      <c r="Q698" s="217">
        <v>334616</v>
      </c>
      <c r="R698" s="217">
        <v>209038</v>
      </c>
      <c r="S698" s="217">
        <v>365817</v>
      </c>
      <c r="T698" s="217">
        <v>224977</v>
      </c>
      <c r="U698" s="217">
        <v>393710</v>
      </c>
    </row>
    <row r="699" spans="1:21" ht="21.9" customHeight="1" x14ac:dyDescent="0.35">
      <c r="A699" s="220">
        <v>5</v>
      </c>
      <c r="B699" s="214" t="s">
        <v>234</v>
      </c>
      <c r="C699" s="221" t="s">
        <v>264</v>
      </c>
      <c r="D699" s="221" t="s">
        <v>631</v>
      </c>
      <c r="E699" s="215" t="s">
        <v>266</v>
      </c>
      <c r="F699" s="215">
        <v>2</v>
      </c>
      <c r="G699" s="216" t="s">
        <v>6</v>
      </c>
      <c r="H699" s="217">
        <v>67245</v>
      </c>
      <c r="I699" s="217">
        <v>117679</v>
      </c>
      <c r="J699" s="217">
        <v>92899</v>
      </c>
      <c r="K699" s="217">
        <v>162573</v>
      </c>
      <c r="L699" s="217">
        <v>117837</v>
      </c>
      <c r="M699" s="217">
        <v>206215</v>
      </c>
      <c r="N699" s="217">
        <v>153917</v>
      </c>
      <c r="O699" s="217">
        <v>269354</v>
      </c>
      <c r="P699" s="217">
        <v>191878</v>
      </c>
      <c r="Q699" s="217">
        <v>335786</v>
      </c>
      <c r="R699" s="217">
        <v>216016</v>
      </c>
      <c r="S699" s="217">
        <v>378028</v>
      </c>
      <c r="T699" s="217">
        <v>239820</v>
      </c>
      <c r="U699" s="217">
        <v>419685</v>
      </c>
    </row>
    <row r="700" spans="1:21" ht="21.9" customHeight="1" x14ac:dyDescent="0.35">
      <c r="A700" s="220">
        <v>5</v>
      </c>
      <c r="B700" s="214" t="s">
        <v>234</v>
      </c>
      <c r="C700" s="221" t="s">
        <v>264</v>
      </c>
      <c r="D700" s="221" t="s">
        <v>631</v>
      </c>
      <c r="E700" s="215" t="s">
        <v>266</v>
      </c>
      <c r="F700" s="215">
        <v>3</v>
      </c>
      <c r="G700" s="216" t="s">
        <v>5</v>
      </c>
      <c r="H700" s="217">
        <v>80688</v>
      </c>
      <c r="I700" s="217">
        <v>141204</v>
      </c>
      <c r="J700" s="217">
        <v>106408</v>
      </c>
      <c r="K700" s="217">
        <v>186214</v>
      </c>
      <c r="L700" s="217">
        <v>127874</v>
      </c>
      <c r="M700" s="217">
        <v>223780</v>
      </c>
      <c r="N700" s="217">
        <v>154825</v>
      </c>
      <c r="O700" s="217">
        <v>270943</v>
      </c>
      <c r="P700" s="217">
        <v>184096</v>
      </c>
      <c r="Q700" s="217">
        <v>322168</v>
      </c>
      <c r="R700" s="217">
        <v>202998</v>
      </c>
      <c r="S700" s="217">
        <v>355246</v>
      </c>
      <c r="T700" s="217">
        <v>220749</v>
      </c>
      <c r="U700" s="217">
        <v>386311</v>
      </c>
    </row>
    <row r="701" spans="1:21" ht="21.9" customHeight="1" x14ac:dyDescent="0.35">
      <c r="A701" s="220">
        <v>5</v>
      </c>
      <c r="B701" s="214" t="s">
        <v>234</v>
      </c>
      <c r="C701" s="221" t="s">
        <v>264</v>
      </c>
      <c r="D701" s="221" t="s">
        <v>631</v>
      </c>
      <c r="E701" s="215" t="s">
        <v>266</v>
      </c>
      <c r="F701" s="215">
        <v>4</v>
      </c>
      <c r="G701" s="216" t="s">
        <v>4</v>
      </c>
      <c r="H701" s="217">
        <v>78509</v>
      </c>
      <c r="I701" s="217">
        <v>125614</v>
      </c>
      <c r="J701" s="217">
        <v>109912</v>
      </c>
      <c r="K701" s="217">
        <v>175860</v>
      </c>
      <c r="L701" s="217">
        <v>141316</v>
      </c>
      <c r="M701" s="217">
        <v>226105</v>
      </c>
      <c r="N701" s="217">
        <v>188421</v>
      </c>
      <c r="O701" s="217">
        <v>301474</v>
      </c>
      <c r="P701" s="217">
        <v>235526</v>
      </c>
      <c r="Q701" s="217">
        <v>376842</v>
      </c>
      <c r="R701" s="217">
        <v>266930</v>
      </c>
      <c r="S701" s="217">
        <v>427088</v>
      </c>
      <c r="T701" s="217">
        <v>298333</v>
      </c>
      <c r="U701" s="217">
        <v>477333</v>
      </c>
    </row>
    <row r="702" spans="1:21" ht="22.5" customHeight="1" x14ac:dyDescent="0.35">
      <c r="A702" s="220">
        <v>5</v>
      </c>
      <c r="B702" s="214" t="s">
        <v>234</v>
      </c>
      <c r="C702" s="221" t="s">
        <v>264</v>
      </c>
      <c r="D702" s="221" t="s">
        <v>631</v>
      </c>
      <c r="E702" s="215" t="s">
        <v>267</v>
      </c>
      <c r="F702" s="215">
        <v>1</v>
      </c>
      <c r="G702" s="216" t="s">
        <v>63</v>
      </c>
      <c r="H702" s="217">
        <v>95092</v>
      </c>
      <c r="I702" s="217">
        <v>166411</v>
      </c>
      <c r="J702" s="217">
        <v>125065</v>
      </c>
      <c r="K702" s="217">
        <v>218865</v>
      </c>
      <c r="L702" s="217">
        <v>149852</v>
      </c>
      <c r="M702" s="217">
        <v>262240</v>
      </c>
      <c r="N702" s="217">
        <v>180401</v>
      </c>
      <c r="O702" s="217">
        <v>315702</v>
      </c>
      <c r="P702" s="217">
        <v>212541</v>
      </c>
      <c r="Q702" s="217">
        <v>371946</v>
      </c>
      <c r="R702" s="217">
        <v>232351</v>
      </c>
      <c r="S702" s="217">
        <v>406614</v>
      </c>
      <c r="T702" s="217">
        <v>250057</v>
      </c>
      <c r="U702" s="217">
        <v>437600</v>
      </c>
    </row>
    <row r="703" spans="1:21" ht="21.9" customHeight="1" x14ac:dyDescent="0.35">
      <c r="A703" s="220">
        <v>5</v>
      </c>
      <c r="B703" s="214" t="s">
        <v>234</v>
      </c>
      <c r="C703" s="221" t="s">
        <v>264</v>
      </c>
      <c r="D703" s="221" t="s">
        <v>631</v>
      </c>
      <c r="E703" s="215" t="s">
        <v>267</v>
      </c>
      <c r="F703" s="215">
        <v>2</v>
      </c>
      <c r="G703" s="216" t="s">
        <v>6</v>
      </c>
      <c r="H703" s="217">
        <v>75115</v>
      </c>
      <c r="I703" s="217">
        <v>131451</v>
      </c>
      <c r="J703" s="217">
        <v>103798</v>
      </c>
      <c r="K703" s="217">
        <v>181647</v>
      </c>
      <c r="L703" s="217">
        <v>131698</v>
      </c>
      <c r="M703" s="217">
        <v>230471</v>
      </c>
      <c r="N703" s="217">
        <v>172092</v>
      </c>
      <c r="O703" s="217">
        <v>301162</v>
      </c>
      <c r="P703" s="217">
        <v>214548</v>
      </c>
      <c r="Q703" s="217">
        <v>375459</v>
      </c>
      <c r="R703" s="217">
        <v>241572</v>
      </c>
      <c r="S703" s="217">
        <v>422751</v>
      </c>
      <c r="T703" s="217">
        <v>268229</v>
      </c>
      <c r="U703" s="217">
        <v>469401</v>
      </c>
    </row>
    <row r="704" spans="1:21" ht="21.9" customHeight="1" x14ac:dyDescent="0.35">
      <c r="A704" s="220">
        <v>5</v>
      </c>
      <c r="B704" s="214" t="s">
        <v>234</v>
      </c>
      <c r="C704" s="221" t="s">
        <v>264</v>
      </c>
      <c r="D704" s="221" t="s">
        <v>631</v>
      </c>
      <c r="E704" s="215" t="s">
        <v>267</v>
      </c>
      <c r="F704" s="215">
        <v>3</v>
      </c>
      <c r="G704" s="216" t="s">
        <v>5</v>
      </c>
      <c r="H704" s="217">
        <v>89969</v>
      </c>
      <c r="I704" s="217">
        <v>157445</v>
      </c>
      <c r="J704" s="217">
        <v>118582</v>
      </c>
      <c r="K704" s="217">
        <v>207519</v>
      </c>
      <c r="L704" s="217">
        <v>142408</v>
      </c>
      <c r="M704" s="217">
        <v>249213</v>
      </c>
      <c r="N704" s="217">
        <v>172249</v>
      </c>
      <c r="O704" s="217">
        <v>301436</v>
      </c>
      <c r="P704" s="217">
        <v>204750</v>
      </c>
      <c r="Q704" s="217">
        <v>358313</v>
      </c>
      <c r="R704" s="217">
        <v>225735</v>
      </c>
      <c r="S704" s="217">
        <v>395037</v>
      </c>
      <c r="T704" s="217">
        <v>245426</v>
      </c>
      <c r="U704" s="217">
        <v>429495</v>
      </c>
    </row>
    <row r="705" spans="1:21" ht="21.9" customHeight="1" x14ac:dyDescent="0.35">
      <c r="A705" s="220">
        <v>5</v>
      </c>
      <c r="B705" s="214" t="s">
        <v>234</v>
      </c>
      <c r="C705" s="221" t="s">
        <v>264</v>
      </c>
      <c r="D705" s="221" t="s">
        <v>631</v>
      </c>
      <c r="E705" s="215" t="s">
        <v>267</v>
      </c>
      <c r="F705" s="215">
        <v>4</v>
      </c>
      <c r="G705" s="216" t="s">
        <v>4</v>
      </c>
      <c r="H705" s="217">
        <v>87366</v>
      </c>
      <c r="I705" s="217">
        <v>139786</v>
      </c>
      <c r="J705" s="217">
        <v>122313</v>
      </c>
      <c r="K705" s="217">
        <v>195700</v>
      </c>
      <c r="L705" s="217">
        <v>157259</v>
      </c>
      <c r="M705" s="217">
        <v>251615</v>
      </c>
      <c r="N705" s="217">
        <v>209679</v>
      </c>
      <c r="O705" s="217">
        <v>335486</v>
      </c>
      <c r="P705" s="217">
        <v>262099</v>
      </c>
      <c r="Q705" s="217">
        <v>419358</v>
      </c>
      <c r="R705" s="217">
        <v>297045</v>
      </c>
      <c r="S705" s="217">
        <v>475272</v>
      </c>
      <c r="T705" s="217">
        <v>331992</v>
      </c>
      <c r="U705" s="217">
        <v>531187</v>
      </c>
    </row>
    <row r="706" spans="1:21" ht="22.5" customHeight="1" x14ac:dyDescent="0.35">
      <c r="A706" s="220">
        <v>5</v>
      </c>
      <c r="B706" s="214" t="s">
        <v>234</v>
      </c>
      <c r="C706" s="221" t="s">
        <v>264</v>
      </c>
      <c r="D706" s="221" t="s">
        <v>631</v>
      </c>
      <c r="E706" s="215" t="s">
        <v>268</v>
      </c>
      <c r="F706" s="215">
        <v>1</v>
      </c>
      <c r="G706" s="216" t="s">
        <v>63</v>
      </c>
      <c r="H706" s="217">
        <v>87578</v>
      </c>
      <c r="I706" s="217">
        <v>153262</v>
      </c>
      <c r="J706" s="217">
        <v>115186</v>
      </c>
      <c r="K706" s="217">
        <v>201575</v>
      </c>
      <c r="L706" s="217">
        <v>138018</v>
      </c>
      <c r="M706" s="217">
        <v>241532</v>
      </c>
      <c r="N706" s="217">
        <v>166162</v>
      </c>
      <c r="O706" s="217">
        <v>290784</v>
      </c>
      <c r="P706" s="217">
        <v>195767</v>
      </c>
      <c r="Q706" s="217">
        <v>342591</v>
      </c>
      <c r="R706" s="217">
        <v>214014</v>
      </c>
      <c r="S706" s="217">
        <v>374524</v>
      </c>
      <c r="T706" s="217">
        <v>230323</v>
      </c>
      <c r="U706" s="217">
        <v>403065</v>
      </c>
    </row>
    <row r="707" spans="1:21" ht="21.9" customHeight="1" x14ac:dyDescent="0.35">
      <c r="A707" s="220">
        <v>5</v>
      </c>
      <c r="B707" s="214" t="s">
        <v>234</v>
      </c>
      <c r="C707" s="221" t="s">
        <v>264</v>
      </c>
      <c r="D707" s="221" t="s">
        <v>631</v>
      </c>
      <c r="E707" s="215" t="s">
        <v>268</v>
      </c>
      <c r="F707" s="215">
        <v>2</v>
      </c>
      <c r="G707" s="216" t="s">
        <v>6</v>
      </c>
      <c r="H707" s="217">
        <v>69170</v>
      </c>
      <c r="I707" s="217">
        <v>121048</v>
      </c>
      <c r="J707" s="217">
        <v>95582</v>
      </c>
      <c r="K707" s="217">
        <v>167269</v>
      </c>
      <c r="L707" s="217">
        <v>121272</v>
      </c>
      <c r="M707" s="217">
        <v>212226</v>
      </c>
      <c r="N707" s="217">
        <v>158466</v>
      </c>
      <c r="O707" s="217">
        <v>277315</v>
      </c>
      <c r="P707" s="217">
        <v>197559</v>
      </c>
      <c r="Q707" s="217">
        <v>345729</v>
      </c>
      <c r="R707" s="217">
        <v>222442</v>
      </c>
      <c r="S707" s="217">
        <v>389273</v>
      </c>
      <c r="T707" s="217">
        <v>246986</v>
      </c>
      <c r="U707" s="217">
        <v>432226</v>
      </c>
    </row>
    <row r="708" spans="1:21" ht="21.9" customHeight="1" x14ac:dyDescent="0.35">
      <c r="A708" s="220">
        <v>5</v>
      </c>
      <c r="B708" s="214" t="s">
        <v>234</v>
      </c>
      <c r="C708" s="221" t="s">
        <v>264</v>
      </c>
      <c r="D708" s="221" t="s">
        <v>631</v>
      </c>
      <c r="E708" s="215" t="s">
        <v>268</v>
      </c>
      <c r="F708" s="215">
        <v>3</v>
      </c>
      <c r="G708" s="216" t="s">
        <v>5</v>
      </c>
      <c r="H708" s="217">
        <v>82856</v>
      </c>
      <c r="I708" s="217">
        <v>144998</v>
      </c>
      <c r="J708" s="217">
        <v>109210</v>
      </c>
      <c r="K708" s="217">
        <v>191118</v>
      </c>
      <c r="L708" s="217">
        <v>131157</v>
      </c>
      <c r="M708" s="217">
        <v>229524</v>
      </c>
      <c r="N708" s="217">
        <v>158648</v>
      </c>
      <c r="O708" s="217">
        <v>277634</v>
      </c>
      <c r="P708" s="217">
        <v>188586</v>
      </c>
      <c r="Q708" s="217">
        <v>330025</v>
      </c>
      <c r="R708" s="217">
        <v>207916</v>
      </c>
      <c r="S708" s="217">
        <v>363853</v>
      </c>
      <c r="T708" s="217">
        <v>226054</v>
      </c>
      <c r="U708" s="217">
        <v>395595</v>
      </c>
    </row>
    <row r="709" spans="1:21" ht="21.9" customHeight="1" x14ac:dyDescent="0.35">
      <c r="A709" s="220">
        <v>5</v>
      </c>
      <c r="B709" s="214" t="s">
        <v>234</v>
      </c>
      <c r="C709" s="221" t="s">
        <v>264</v>
      </c>
      <c r="D709" s="221" t="s">
        <v>631</v>
      </c>
      <c r="E709" s="215" t="s">
        <v>268</v>
      </c>
      <c r="F709" s="215">
        <v>4</v>
      </c>
      <c r="G709" s="216" t="s">
        <v>4</v>
      </c>
      <c r="H709" s="217">
        <v>80467</v>
      </c>
      <c r="I709" s="217">
        <v>128747</v>
      </c>
      <c r="J709" s="217">
        <v>112653</v>
      </c>
      <c r="K709" s="217">
        <v>180245</v>
      </c>
      <c r="L709" s="217">
        <v>144840</v>
      </c>
      <c r="M709" s="217">
        <v>231744</v>
      </c>
      <c r="N709" s="217">
        <v>193120</v>
      </c>
      <c r="O709" s="217">
        <v>308992</v>
      </c>
      <c r="P709" s="217">
        <v>241400</v>
      </c>
      <c r="Q709" s="217">
        <v>386240</v>
      </c>
      <c r="R709" s="217">
        <v>273587</v>
      </c>
      <c r="S709" s="217">
        <v>437739</v>
      </c>
      <c r="T709" s="217">
        <v>305773</v>
      </c>
      <c r="U709" s="217">
        <v>489237</v>
      </c>
    </row>
    <row r="710" spans="1:21" ht="22.5" customHeight="1" x14ac:dyDescent="0.35">
      <c r="A710" s="220">
        <v>5</v>
      </c>
      <c r="B710" s="214" t="s">
        <v>234</v>
      </c>
      <c r="C710" s="221" t="s">
        <v>264</v>
      </c>
      <c r="D710" s="221" t="s">
        <v>631</v>
      </c>
      <c r="E710" s="215" t="s">
        <v>269</v>
      </c>
      <c r="F710" s="215">
        <v>1</v>
      </c>
      <c r="G710" s="216" t="s">
        <v>63</v>
      </c>
      <c r="H710" s="217">
        <v>88789</v>
      </c>
      <c r="I710" s="217">
        <v>155380</v>
      </c>
      <c r="J710" s="217">
        <v>116794</v>
      </c>
      <c r="K710" s="217">
        <v>204390</v>
      </c>
      <c r="L710" s="217">
        <v>139970</v>
      </c>
      <c r="M710" s="217">
        <v>244948</v>
      </c>
      <c r="N710" s="217">
        <v>168556</v>
      </c>
      <c r="O710" s="217">
        <v>294972</v>
      </c>
      <c r="P710" s="217">
        <v>198596</v>
      </c>
      <c r="Q710" s="217">
        <v>347543</v>
      </c>
      <c r="R710" s="217">
        <v>217109</v>
      </c>
      <c r="S710" s="217">
        <v>379941</v>
      </c>
      <c r="T710" s="217">
        <v>233657</v>
      </c>
      <c r="U710" s="217">
        <v>408900</v>
      </c>
    </row>
    <row r="711" spans="1:21" ht="21.9" customHeight="1" x14ac:dyDescent="0.35">
      <c r="A711" s="220">
        <v>5</v>
      </c>
      <c r="B711" s="214" t="s">
        <v>234</v>
      </c>
      <c r="C711" s="221" t="s">
        <v>264</v>
      </c>
      <c r="D711" s="221" t="s">
        <v>631</v>
      </c>
      <c r="E711" s="215" t="s">
        <v>269</v>
      </c>
      <c r="F711" s="215">
        <v>2</v>
      </c>
      <c r="G711" s="216" t="s">
        <v>6</v>
      </c>
      <c r="H711" s="217">
        <v>70070</v>
      </c>
      <c r="I711" s="217">
        <v>122622</v>
      </c>
      <c r="J711" s="217">
        <v>96818</v>
      </c>
      <c r="K711" s="217">
        <v>169431</v>
      </c>
      <c r="L711" s="217">
        <v>122830</v>
      </c>
      <c r="M711" s="217">
        <v>214952</v>
      </c>
      <c r="N711" s="217">
        <v>160482</v>
      </c>
      <c r="O711" s="217">
        <v>280844</v>
      </c>
      <c r="P711" s="217">
        <v>200070</v>
      </c>
      <c r="Q711" s="217">
        <v>350122</v>
      </c>
      <c r="R711" s="217">
        <v>225260</v>
      </c>
      <c r="S711" s="217">
        <v>394204</v>
      </c>
      <c r="T711" s="217">
        <v>250105</v>
      </c>
      <c r="U711" s="217">
        <v>437684</v>
      </c>
    </row>
    <row r="712" spans="1:21" ht="21.9" customHeight="1" x14ac:dyDescent="0.35">
      <c r="A712" s="220">
        <v>5</v>
      </c>
      <c r="B712" s="214" t="s">
        <v>234</v>
      </c>
      <c r="C712" s="221" t="s">
        <v>264</v>
      </c>
      <c r="D712" s="221" t="s">
        <v>631</v>
      </c>
      <c r="E712" s="215" t="s">
        <v>269</v>
      </c>
      <c r="F712" s="215">
        <v>3</v>
      </c>
      <c r="G712" s="216" t="s">
        <v>5</v>
      </c>
      <c r="H712" s="217">
        <v>83977</v>
      </c>
      <c r="I712" s="217">
        <v>146960</v>
      </c>
      <c r="J712" s="217">
        <v>110706</v>
      </c>
      <c r="K712" s="217">
        <v>193735</v>
      </c>
      <c r="L712" s="217">
        <v>132979</v>
      </c>
      <c r="M712" s="217">
        <v>232714</v>
      </c>
      <c r="N712" s="217">
        <v>160900</v>
      </c>
      <c r="O712" s="217">
        <v>281575</v>
      </c>
      <c r="P712" s="217">
        <v>191280</v>
      </c>
      <c r="Q712" s="217">
        <v>334740</v>
      </c>
      <c r="R712" s="217">
        <v>210896</v>
      </c>
      <c r="S712" s="217">
        <v>369069</v>
      </c>
      <c r="T712" s="217">
        <v>229308</v>
      </c>
      <c r="U712" s="217">
        <v>401289</v>
      </c>
    </row>
    <row r="713" spans="1:21" ht="21.9" customHeight="1" x14ac:dyDescent="0.35">
      <c r="A713" s="220">
        <v>5</v>
      </c>
      <c r="B713" s="214" t="s">
        <v>234</v>
      </c>
      <c r="C713" s="221" t="s">
        <v>264</v>
      </c>
      <c r="D713" s="221" t="s">
        <v>631</v>
      </c>
      <c r="E713" s="215" t="s">
        <v>269</v>
      </c>
      <c r="F713" s="215">
        <v>4</v>
      </c>
      <c r="G713" s="216" t="s">
        <v>4</v>
      </c>
      <c r="H713" s="217">
        <v>81603</v>
      </c>
      <c r="I713" s="217">
        <v>130564</v>
      </c>
      <c r="J713" s="217">
        <v>114244</v>
      </c>
      <c r="K713" s="217">
        <v>182790</v>
      </c>
      <c r="L713" s="217">
        <v>146885</v>
      </c>
      <c r="M713" s="217">
        <v>235016</v>
      </c>
      <c r="N713" s="217">
        <v>195847</v>
      </c>
      <c r="O713" s="217">
        <v>313355</v>
      </c>
      <c r="P713" s="217">
        <v>244808</v>
      </c>
      <c r="Q713" s="217">
        <v>391693</v>
      </c>
      <c r="R713" s="217">
        <v>277450</v>
      </c>
      <c r="S713" s="217">
        <v>443919</v>
      </c>
      <c r="T713" s="217">
        <v>310091</v>
      </c>
      <c r="U713" s="217">
        <v>496145</v>
      </c>
    </row>
    <row r="714" spans="1:21" ht="22.5" customHeight="1" x14ac:dyDescent="0.35">
      <c r="A714" s="220">
        <v>5</v>
      </c>
      <c r="B714" s="214" t="s">
        <v>234</v>
      </c>
      <c r="C714" s="221" t="s">
        <v>264</v>
      </c>
      <c r="D714" s="221" t="s">
        <v>631</v>
      </c>
      <c r="E714" s="215" t="s">
        <v>270</v>
      </c>
      <c r="F714" s="215">
        <v>1</v>
      </c>
      <c r="G714" s="216" t="s">
        <v>63</v>
      </c>
      <c r="H714" s="217">
        <v>82527</v>
      </c>
      <c r="I714" s="217">
        <v>144422</v>
      </c>
      <c r="J714" s="217">
        <v>108730</v>
      </c>
      <c r="K714" s="217">
        <v>190278</v>
      </c>
      <c r="L714" s="217">
        <v>130567</v>
      </c>
      <c r="M714" s="217">
        <v>228493</v>
      </c>
      <c r="N714" s="217">
        <v>157684</v>
      </c>
      <c r="O714" s="217">
        <v>275947</v>
      </c>
      <c r="P714" s="217">
        <v>185889</v>
      </c>
      <c r="Q714" s="217">
        <v>325306</v>
      </c>
      <c r="R714" s="217">
        <v>203241</v>
      </c>
      <c r="S714" s="217">
        <v>355671</v>
      </c>
      <c r="T714" s="217">
        <v>218763</v>
      </c>
      <c r="U714" s="217">
        <v>382835</v>
      </c>
    </row>
    <row r="715" spans="1:21" ht="21.9" customHeight="1" x14ac:dyDescent="0.35">
      <c r="A715" s="220">
        <v>5</v>
      </c>
      <c r="B715" s="214" t="s">
        <v>234</v>
      </c>
      <c r="C715" s="221" t="s">
        <v>264</v>
      </c>
      <c r="D715" s="221" t="s">
        <v>631</v>
      </c>
      <c r="E715" s="215" t="s">
        <v>270</v>
      </c>
      <c r="F715" s="215">
        <v>2</v>
      </c>
      <c r="G715" s="216" t="s">
        <v>6</v>
      </c>
      <c r="H715" s="217">
        <v>64533</v>
      </c>
      <c r="I715" s="217">
        <v>112933</v>
      </c>
      <c r="J715" s="217">
        <v>89090</v>
      </c>
      <c r="K715" s="217">
        <v>155908</v>
      </c>
      <c r="L715" s="217">
        <v>112925</v>
      </c>
      <c r="M715" s="217">
        <v>197619</v>
      </c>
      <c r="N715" s="217">
        <v>147336</v>
      </c>
      <c r="O715" s="217">
        <v>257839</v>
      </c>
      <c r="P715" s="217">
        <v>183648</v>
      </c>
      <c r="Q715" s="217">
        <v>321383</v>
      </c>
      <c r="R715" s="217">
        <v>206675</v>
      </c>
      <c r="S715" s="217">
        <v>361681</v>
      </c>
      <c r="T715" s="217">
        <v>229365</v>
      </c>
      <c r="U715" s="217">
        <v>401388</v>
      </c>
    </row>
    <row r="716" spans="1:21" ht="21.9" customHeight="1" x14ac:dyDescent="0.35">
      <c r="A716" s="220">
        <v>5</v>
      </c>
      <c r="B716" s="214" t="s">
        <v>234</v>
      </c>
      <c r="C716" s="221" t="s">
        <v>264</v>
      </c>
      <c r="D716" s="221" t="s">
        <v>631</v>
      </c>
      <c r="E716" s="215" t="s">
        <v>270</v>
      </c>
      <c r="F716" s="215">
        <v>3</v>
      </c>
      <c r="G716" s="216" t="s">
        <v>5</v>
      </c>
      <c r="H716" s="217">
        <v>77804</v>
      </c>
      <c r="I716" s="217">
        <v>136158</v>
      </c>
      <c r="J716" s="217">
        <v>102755</v>
      </c>
      <c r="K716" s="217">
        <v>179821</v>
      </c>
      <c r="L716" s="217">
        <v>123706</v>
      </c>
      <c r="M716" s="217">
        <v>216485</v>
      </c>
      <c r="N716" s="217">
        <v>150170</v>
      </c>
      <c r="O716" s="217">
        <v>262797</v>
      </c>
      <c r="P716" s="217">
        <v>178708</v>
      </c>
      <c r="Q716" s="217">
        <v>312739</v>
      </c>
      <c r="R716" s="217">
        <v>197143</v>
      </c>
      <c r="S716" s="217">
        <v>345000</v>
      </c>
      <c r="T716" s="217">
        <v>214494</v>
      </c>
      <c r="U716" s="217">
        <v>375364</v>
      </c>
    </row>
    <row r="717" spans="1:21" ht="21.9" customHeight="1" x14ac:dyDescent="0.35">
      <c r="A717" s="220">
        <v>5</v>
      </c>
      <c r="B717" s="214" t="s">
        <v>234</v>
      </c>
      <c r="C717" s="221" t="s">
        <v>264</v>
      </c>
      <c r="D717" s="221" t="s">
        <v>631</v>
      </c>
      <c r="E717" s="215" t="s">
        <v>270</v>
      </c>
      <c r="F717" s="215">
        <v>4</v>
      </c>
      <c r="G717" s="216" t="s">
        <v>4</v>
      </c>
      <c r="H717" s="217">
        <v>76098</v>
      </c>
      <c r="I717" s="217">
        <v>121758</v>
      </c>
      <c r="J717" s="217">
        <v>106538</v>
      </c>
      <c r="K717" s="217">
        <v>170461</v>
      </c>
      <c r="L717" s="217">
        <v>136977</v>
      </c>
      <c r="M717" s="217">
        <v>219164</v>
      </c>
      <c r="N717" s="217">
        <v>182636</v>
      </c>
      <c r="O717" s="217">
        <v>292218</v>
      </c>
      <c r="P717" s="217">
        <v>228295</v>
      </c>
      <c r="Q717" s="217">
        <v>365273</v>
      </c>
      <c r="R717" s="217">
        <v>258735</v>
      </c>
      <c r="S717" s="217">
        <v>413976</v>
      </c>
      <c r="T717" s="217">
        <v>289174</v>
      </c>
      <c r="U717" s="217">
        <v>462679</v>
      </c>
    </row>
    <row r="718" spans="1:21" ht="22.5" customHeight="1" x14ac:dyDescent="0.35">
      <c r="A718" s="220">
        <v>5</v>
      </c>
      <c r="B718" s="214" t="s">
        <v>234</v>
      </c>
      <c r="C718" s="221" t="s">
        <v>271</v>
      </c>
      <c r="D718" s="221" t="s">
        <v>632</v>
      </c>
      <c r="E718" s="215" t="s">
        <v>272</v>
      </c>
      <c r="F718" s="215">
        <v>1</v>
      </c>
      <c r="G718" s="216" t="s">
        <v>63</v>
      </c>
      <c r="H718" s="217">
        <v>83320</v>
      </c>
      <c r="I718" s="217">
        <v>145810</v>
      </c>
      <c r="J718" s="217">
        <v>109621</v>
      </c>
      <c r="K718" s="217">
        <v>191837</v>
      </c>
      <c r="L718" s="217">
        <v>131404</v>
      </c>
      <c r="M718" s="217">
        <v>229957</v>
      </c>
      <c r="N718" s="217">
        <v>158292</v>
      </c>
      <c r="O718" s="217">
        <v>277011</v>
      </c>
      <c r="P718" s="217">
        <v>186515</v>
      </c>
      <c r="Q718" s="217">
        <v>326402</v>
      </c>
      <c r="R718" s="217">
        <v>203905</v>
      </c>
      <c r="S718" s="217">
        <v>356834</v>
      </c>
      <c r="T718" s="217">
        <v>219450</v>
      </c>
      <c r="U718" s="217">
        <v>384038</v>
      </c>
    </row>
    <row r="719" spans="1:21" ht="21.9" customHeight="1" x14ac:dyDescent="0.35">
      <c r="A719" s="220">
        <v>5</v>
      </c>
      <c r="B719" s="214" t="s">
        <v>234</v>
      </c>
      <c r="C719" s="221" t="s">
        <v>271</v>
      </c>
      <c r="D719" s="221" t="s">
        <v>632</v>
      </c>
      <c r="E719" s="215" t="s">
        <v>272</v>
      </c>
      <c r="F719" s="215">
        <v>2</v>
      </c>
      <c r="G719" s="216" t="s">
        <v>6</v>
      </c>
      <c r="H719" s="217">
        <v>65685</v>
      </c>
      <c r="I719" s="217">
        <v>114949</v>
      </c>
      <c r="J719" s="217">
        <v>90751</v>
      </c>
      <c r="K719" s="217">
        <v>158814</v>
      </c>
      <c r="L719" s="217">
        <v>115121</v>
      </c>
      <c r="M719" s="217">
        <v>201461</v>
      </c>
      <c r="N719" s="217">
        <v>150386</v>
      </c>
      <c r="O719" s="217">
        <v>263176</v>
      </c>
      <c r="P719" s="217">
        <v>187479</v>
      </c>
      <c r="Q719" s="217">
        <v>328089</v>
      </c>
      <c r="R719" s="217">
        <v>211073</v>
      </c>
      <c r="S719" s="217">
        <v>369378</v>
      </c>
      <c r="T719" s="217">
        <v>234341</v>
      </c>
      <c r="U719" s="217">
        <v>410097</v>
      </c>
    </row>
    <row r="720" spans="1:21" ht="21.9" customHeight="1" x14ac:dyDescent="0.35">
      <c r="A720" s="220">
        <v>5</v>
      </c>
      <c r="B720" s="214" t="s">
        <v>234</v>
      </c>
      <c r="C720" s="221" t="s">
        <v>271</v>
      </c>
      <c r="D720" s="221" t="s">
        <v>632</v>
      </c>
      <c r="E720" s="215" t="s">
        <v>272</v>
      </c>
      <c r="F720" s="215">
        <v>3</v>
      </c>
      <c r="G720" s="216" t="s">
        <v>5</v>
      </c>
      <c r="H720" s="217">
        <v>78776</v>
      </c>
      <c r="I720" s="217">
        <v>137858</v>
      </c>
      <c r="J720" s="217">
        <v>103871</v>
      </c>
      <c r="K720" s="217">
        <v>181774</v>
      </c>
      <c r="L720" s="217">
        <v>124801</v>
      </c>
      <c r="M720" s="217">
        <v>218403</v>
      </c>
      <c r="N720" s="217">
        <v>151062</v>
      </c>
      <c r="O720" s="217">
        <v>264358</v>
      </c>
      <c r="P720" s="217">
        <v>179606</v>
      </c>
      <c r="Q720" s="217">
        <v>314310</v>
      </c>
      <c r="R720" s="217">
        <v>198037</v>
      </c>
      <c r="S720" s="217">
        <v>346565</v>
      </c>
      <c r="T720" s="217">
        <v>215343</v>
      </c>
      <c r="U720" s="217">
        <v>376850</v>
      </c>
    </row>
    <row r="721" spans="1:21" ht="21.9" customHeight="1" x14ac:dyDescent="0.35">
      <c r="A721" s="220">
        <v>5</v>
      </c>
      <c r="B721" s="214" t="s">
        <v>234</v>
      </c>
      <c r="C721" s="221" t="s">
        <v>271</v>
      </c>
      <c r="D721" s="221" t="s">
        <v>632</v>
      </c>
      <c r="E721" s="215" t="s">
        <v>272</v>
      </c>
      <c r="F721" s="215">
        <v>4</v>
      </c>
      <c r="G721" s="216" t="s">
        <v>4</v>
      </c>
      <c r="H721" s="217">
        <v>76606</v>
      </c>
      <c r="I721" s="217">
        <v>122570</v>
      </c>
      <c r="J721" s="217">
        <v>107248</v>
      </c>
      <c r="K721" s="217">
        <v>171597</v>
      </c>
      <c r="L721" s="217">
        <v>137891</v>
      </c>
      <c r="M721" s="217">
        <v>220625</v>
      </c>
      <c r="N721" s="217">
        <v>183854</v>
      </c>
      <c r="O721" s="217">
        <v>294167</v>
      </c>
      <c r="P721" s="217">
        <v>229818</v>
      </c>
      <c r="Q721" s="217">
        <v>367709</v>
      </c>
      <c r="R721" s="217">
        <v>260460</v>
      </c>
      <c r="S721" s="217">
        <v>416737</v>
      </c>
      <c r="T721" s="217">
        <v>291103</v>
      </c>
      <c r="U721" s="217">
        <v>465765</v>
      </c>
    </row>
    <row r="722" spans="1:21" ht="22.5" customHeight="1" x14ac:dyDescent="0.35">
      <c r="A722" s="220">
        <v>5</v>
      </c>
      <c r="B722" s="214" t="s">
        <v>234</v>
      </c>
      <c r="C722" s="221" t="s">
        <v>271</v>
      </c>
      <c r="D722" s="221" t="s">
        <v>632</v>
      </c>
      <c r="E722" s="215" t="s">
        <v>273</v>
      </c>
      <c r="F722" s="215">
        <v>1</v>
      </c>
      <c r="G722" s="216" t="s">
        <v>63</v>
      </c>
      <c r="H722" s="217">
        <v>79062</v>
      </c>
      <c r="I722" s="217">
        <v>138359</v>
      </c>
      <c r="J722" s="217">
        <v>104057</v>
      </c>
      <c r="K722" s="217">
        <v>182099</v>
      </c>
      <c r="L722" s="217">
        <v>124790</v>
      </c>
      <c r="M722" s="217">
        <v>218383</v>
      </c>
      <c r="N722" s="217">
        <v>150422</v>
      </c>
      <c r="O722" s="217">
        <v>263239</v>
      </c>
      <c r="P722" s="217">
        <v>177264</v>
      </c>
      <c r="Q722" s="217">
        <v>310213</v>
      </c>
      <c r="R722" s="217">
        <v>193796</v>
      </c>
      <c r="S722" s="217">
        <v>339144</v>
      </c>
      <c r="T722" s="217">
        <v>208578</v>
      </c>
      <c r="U722" s="217">
        <v>365011</v>
      </c>
    </row>
    <row r="723" spans="1:21" ht="21.9" customHeight="1" x14ac:dyDescent="0.35">
      <c r="A723" s="220">
        <v>5</v>
      </c>
      <c r="B723" s="214" t="s">
        <v>234</v>
      </c>
      <c r="C723" s="221" t="s">
        <v>271</v>
      </c>
      <c r="D723" s="221" t="s">
        <v>632</v>
      </c>
      <c r="E723" s="215" t="s">
        <v>273</v>
      </c>
      <c r="F723" s="215">
        <v>2</v>
      </c>
      <c r="G723" s="216" t="s">
        <v>6</v>
      </c>
      <c r="H723" s="217">
        <v>62200</v>
      </c>
      <c r="I723" s="217">
        <v>108850</v>
      </c>
      <c r="J723" s="217">
        <v>85919</v>
      </c>
      <c r="K723" s="217">
        <v>150358</v>
      </c>
      <c r="L723" s="217">
        <v>108970</v>
      </c>
      <c r="M723" s="217">
        <v>190697</v>
      </c>
      <c r="N723" s="217">
        <v>142306</v>
      </c>
      <c r="O723" s="217">
        <v>249036</v>
      </c>
      <c r="P723" s="217">
        <v>177400</v>
      </c>
      <c r="Q723" s="217">
        <v>310449</v>
      </c>
      <c r="R723" s="217">
        <v>199704</v>
      </c>
      <c r="S723" s="217">
        <v>349482</v>
      </c>
      <c r="T723" s="217">
        <v>221696</v>
      </c>
      <c r="U723" s="217">
        <v>387969</v>
      </c>
    </row>
    <row r="724" spans="1:21" ht="21.9" customHeight="1" x14ac:dyDescent="0.35">
      <c r="A724" s="220">
        <v>5</v>
      </c>
      <c r="B724" s="214" t="s">
        <v>234</v>
      </c>
      <c r="C724" s="221" t="s">
        <v>271</v>
      </c>
      <c r="D724" s="221" t="s">
        <v>632</v>
      </c>
      <c r="E724" s="215" t="s">
        <v>273</v>
      </c>
      <c r="F724" s="215">
        <v>3</v>
      </c>
      <c r="G724" s="216" t="s">
        <v>5</v>
      </c>
      <c r="H724" s="217">
        <v>74696</v>
      </c>
      <c r="I724" s="217">
        <v>130719</v>
      </c>
      <c r="J724" s="217">
        <v>98532</v>
      </c>
      <c r="K724" s="217">
        <v>172431</v>
      </c>
      <c r="L724" s="217">
        <v>118446</v>
      </c>
      <c r="M724" s="217">
        <v>207281</v>
      </c>
      <c r="N724" s="217">
        <v>143475</v>
      </c>
      <c r="O724" s="217">
        <v>251082</v>
      </c>
      <c r="P724" s="217">
        <v>170625</v>
      </c>
      <c r="Q724" s="217">
        <v>298594</v>
      </c>
      <c r="R724" s="217">
        <v>188159</v>
      </c>
      <c r="S724" s="217">
        <v>329278</v>
      </c>
      <c r="T724" s="217">
        <v>204631</v>
      </c>
      <c r="U724" s="217">
        <v>358104</v>
      </c>
    </row>
    <row r="725" spans="1:21" ht="21.9" customHeight="1" x14ac:dyDescent="0.35">
      <c r="A725" s="220">
        <v>5</v>
      </c>
      <c r="B725" s="214" t="s">
        <v>234</v>
      </c>
      <c r="C725" s="221" t="s">
        <v>271</v>
      </c>
      <c r="D725" s="221" t="s">
        <v>632</v>
      </c>
      <c r="E725" s="215" t="s">
        <v>273</v>
      </c>
      <c r="F725" s="215">
        <v>4</v>
      </c>
      <c r="G725" s="216" t="s">
        <v>4</v>
      </c>
      <c r="H725" s="217">
        <v>72745</v>
      </c>
      <c r="I725" s="217">
        <v>116393</v>
      </c>
      <c r="J725" s="217">
        <v>101843</v>
      </c>
      <c r="K725" s="217">
        <v>162950</v>
      </c>
      <c r="L725" s="217">
        <v>130942</v>
      </c>
      <c r="M725" s="217">
        <v>209507</v>
      </c>
      <c r="N725" s="217">
        <v>174589</v>
      </c>
      <c r="O725" s="217">
        <v>279342</v>
      </c>
      <c r="P725" s="217">
        <v>218236</v>
      </c>
      <c r="Q725" s="217">
        <v>349178</v>
      </c>
      <c r="R725" s="217">
        <v>247334</v>
      </c>
      <c r="S725" s="217">
        <v>395735</v>
      </c>
      <c r="T725" s="217">
        <v>276432</v>
      </c>
      <c r="U725" s="217">
        <v>442292</v>
      </c>
    </row>
    <row r="726" spans="1:21" ht="22.5" customHeight="1" x14ac:dyDescent="0.35">
      <c r="A726" s="220">
        <v>5</v>
      </c>
      <c r="B726" s="214" t="s">
        <v>234</v>
      </c>
      <c r="C726" s="221" t="s">
        <v>271</v>
      </c>
      <c r="D726" s="221" t="s">
        <v>632</v>
      </c>
      <c r="E726" s="215" t="s">
        <v>274</v>
      </c>
      <c r="F726" s="215">
        <v>1</v>
      </c>
      <c r="G726" s="216" t="s">
        <v>63</v>
      </c>
      <c r="H726" s="217">
        <v>85741</v>
      </c>
      <c r="I726" s="217">
        <v>150047</v>
      </c>
      <c r="J726" s="217">
        <v>112838</v>
      </c>
      <c r="K726" s="217">
        <v>197467</v>
      </c>
      <c r="L726" s="217">
        <v>135309</v>
      </c>
      <c r="M726" s="217">
        <v>236790</v>
      </c>
      <c r="N726" s="217">
        <v>163079</v>
      </c>
      <c r="O726" s="217">
        <v>285388</v>
      </c>
      <c r="P726" s="217">
        <v>192175</v>
      </c>
      <c r="Q726" s="217">
        <v>336306</v>
      </c>
      <c r="R726" s="217">
        <v>210096</v>
      </c>
      <c r="S726" s="217">
        <v>367668</v>
      </c>
      <c r="T726" s="217">
        <v>226119</v>
      </c>
      <c r="U726" s="217">
        <v>395709</v>
      </c>
    </row>
    <row r="727" spans="1:21" ht="21.9" customHeight="1" x14ac:dyDescent="0.35">
      <c r="A727" s="220">
        <v>5</v>
      </c>
      <c r="B727" s="214" t="s">
        <v>234</v>
      </c>
      <c r="C727" s="221" t="s">
        <v>271</v>
      </c>
      <c r="D727" s="221" t="s">
        <v>632</v>
      </c>
      <c r="E727" s="215" t="s">
        <v>274</v>
      </c>
      <c r="F727" s="215">
        <v>2</v>
      </c>
      <c r="G727" s="216" t="s">
        <v>6</v>
      </c>
      <c r="H727" s="217">
        <v>67484</v>
      </c>
      <c r="I727" s="217">
        <v>118097</v>
      </c>
      <c r="J727" s="217">
        <v>93222</v>
      </c>
      <c r="K727" s="217">
        <v>163138</v>
      </c>
      <c r="L727" s="217">
        <v>118237</v>
      </c>
      <c r="M727" s="217">
        <v>206914</v>
      </c>
      <c r="N727" s="217">
        <v>154419</v>
      </c>
      <c r="O727" s="217">
        <v>270233</v>
      </c>
      <c r="P727" s="217">
        <v>192501</v>
      </c>
      <c r="Q727" s="217">
        <v>336876</v>
      </c>
      <c r="R727" s="217">
        <v>216708</v>
      </c>
      <c r="S727" s="217">
        <v>379240</v>
      </c>
      <c r="T727" s="217">
        <v>240579</v>
      </c>
      <c r="U727" s="217">
        <v>421013</v>
      </c>
    </row>
    <row r="728" spans="1:21" ht="21.9" customHeight="1" x14ac:dyDescent="0.35">
      <c r="A728" s="220">
        <v>5</v>
      </c>
      <c r="B728" s="214" t="s">
        <v>234</v>
      </c>
      <c r="C728" s="221" t="s">
        <v>271</v>
      </c>
      <c r="D728" s="221" t="s">
        <v>632</v>
      </c>
      <c r="E728" s="215" t="s">
        <v>274</v>
      </c>
      <c r="F728" s="215">
        <v>3</v>
      </c>
      <c r="G728" s="216" t="s">
        <v>5</v>
      </c>
      <c r="H728" s="217">
        <v>81019</v>
      </c>
      <c r="I728" s="217">
        <v>141783</v>
      </c>
      <c r="J728" s="217">
        <v>106863</v>
      </c>
      <c r="K728" s="217">
        <v>187010</v>
      </c>
      <c r="L728" s="217">
        <v>128447</v>
      </c>
      <c r="M728" s="217">
        <v>224783</v>
      </c>
      <c r="N728" s="217">
        <v>155565</v>
      </c>
      <c r="O728" s="217">
        <v>272239</v>
      </c>
      <c r="P728" s="217">
        <v>184994</v>
      </c>
      <c r="Q728" s="217">
        <v>323739</v>
      </c>
      <c r="R728" s="217">
        <v>203998</v>
      </c>
      <c r="S728" s="217">
        <v>356997</v>
      </c>
      <c r="T728" s="217">
        <v>221850</v>
      </c>
      <c r="U728" s="217">
        <v>388238</v>
      </c>
    </row>
    <row r="729" spans="1:21" ht="21.9" customHeight="1" x14ac:dyDescent="0.35">
      <c r="A729" s="220">
        <v>5</v>
      </c>
      <c r="B729" s="214" t="s">
        <v>234</v>
      </c>
      <c r="C729" s="221" t="s">
        <v>271</v>
      </c>
      <c r="D729" s="221" t="s">
        <v>632</v>
      </c>
      <c r="E729" s="215" t="s">
        <v>274</v>
      </c>
      <c r="F729" s="215">
        <v>4</v>
      </c>
      <c r="G729" s="216" t="s">
        <v>4</v>
      </c>
      <c r="H729" s="217">
        <v>78878</v>
      </c>
      <c r="I729" s="217">
        <v>126205</v>
      </c>
      <c r="J729" s="217">
        <v>110430</v>
      </c>
      <c r="K729" s="217">
        <v>176687</v>
      </c>
      <c r="L729" s="217">
        <v>141981</v>
      </c>
      <c r="M729" s="217">
        <v>227169</v>
      </c>
      <c r="N729" s="217">
        <v>189308</v>
      </c>
      <c r="O729" s="217">
        <v>302892</v>
      </c>
      <c r="P729" s="217">
        <v>236635</v>
      </c>
      <c r="Q729" s="217">
        <v>378616</v>
      </c>
      <c r="R729" s="217">
        <v>268186</v>
      </c>
      <c r="S729" s="217">
        <v>429098</v>
      </c>
      <c r="T729" s="217">
        <v>299737</v>
      </c>
      <c r="U729" s="217">
        <v>479580</v>
      </c>
    </row>
    <row r="730" spans="1:21" ht="22.5" customHeight="1" x14ac:dyDescent="0.35">
      <c r="A730" s="220">
        <v>5</v>
      </c>
      <c r="B730" s="214" t="s">
        <v>234</v>
      </c>
      <c r="C730" s="221" t="s">
        <v>271</v>
      </c>
      <c r="D730" s="221" t="s">
        <v>632</v>
      </c>
      <c r="E730" s="215" t="s">
        <v>186</v>
      </c>
      <c r="F730" s="215">
        <v>1</v>
      </c>
      <c r="G730" s="216" t="s">
        <v>63</v>
      </c>
      <c r="H730" s="217">
        <v>68668</v>
      </c>
      <c r="I730" s="217">
        <v>120169</v>
      </c>
      <c r="J730" s="217">
        <v>90373</v>
      </c>
      <c r="K730" s="217">
        <v>158153</v>
      </c>
      <c r="L730" s="217">
        <v>108375</v>
      </c>
      <c r="M730" s="217">
        <v>189655</v>
      </c>
      <c r="N730" s="217">
        <v>130626</v>
      </c>
      <c r="O730" s="217">
        <v>228595</v>
      </c>
      <c r="P730" s="217">
        <v>153933</v>
      </c>
      <c r="Q730" s="217">
        <v>269383</v>
      </c>
      <c r="R730" s="217">
        <v>168289</v>
      </c>
      <c r="S730" s="217">
        <v>294505</v>
      </c>
      <c r="T730" s="217">
        <v>181124</v>
      </c>
      <c r="U730" s="217">
        <v>316966</v>
      </c>
    </row>
    <row r="731" spans="1:21" ht="21.9" customHeight="1" x14ac:dyDescent="0.35">
      <c r="A731" s="220">
        <v>5</v>
      </c>
      <c r="B731" s="214" t="s">
        <v>234</v>
      </c>
      <c r="C731" s="221" t="s">
        <v>271</v>
      </c>
      <c r="D731" s="221" t="s">
        <v>632</v>
      </c>
      <c r="E731" s="215" t="s">
        <v>186</v>
      </c>
      <c r="F731" s="215">
        <v>2</v>
      </c>
      <c r="G731" s="216" t="s">
        <v>6</v>
      </c>
      <c r="H731" s="217">
        <v>54035</v>
      </c>
      <c r="I731" s="217">
        <v>94561</v>
      </c>
      <c r="J731" s="217">
        <v>74642</v>
      </c>
      <c r="K731" s="217">
        <v>130623</v>
      </c>
      <c r="L731" s="217">
        <v>94669</v>
      </c>
      <c r="M731" s="217">
        <v>165671</v>
      </c>
      <c r="N731" s="217">
        <v>123636</v>
      </c>
      <c r="O731" s="217">
        <v>216362</v>
      </c>
      <c r="P731" s="217">
        <v>154125</v>
      </c>
      <c r="Q731" s="217">
        <v>269719</v>
      </c>
      <c r="R731" s="217">
        <v>173505</v>
      </c>
      <c r="S731" s="217">
        <v>303634</v>
      </c>
      <c r="T731" s="217">
        <v>192615</v>
      </c>
      <c r="U731" s="217">
        <v>337075</v>
      </c>
    </row>
    <row r="732" spans="1:21" ht="21.9" customHeight="1" x14ac:dyDescent="0.35">
      <c r="A732" s="220">
        <v>5</v>
      </c>
      <c r="B732" s="214" t="s">
        <v>234</v>
      </c>
      <c r="C732" s="221" t="s">
        <v>271</v>
      </c>
      <c r="D732" s="221" t="s">
        <v>632</v>
      </c>
      <c r="E732" s="215" t="s">
        <v>186</v>
      </c>
      <c r="F732" s="215">
        <v>3</v>
      </c>
      <c r="G732" s="216" t="s">
        <v>5</v>
      </c>
      <c r="H732" s="217">
        <v>64881</v>
      </c>
      <c r="I732" s="217">
        <v>113542</v>
      </c>
      <c r="J732" s="217">
        <v>85581</v>
      </c>
      <c r="K732" s="217">
        <v>149767</v>
      </c>
      <c r="L732" s="217">
        <v>102872</v>
      </c>
      <c r="M732" s="217">
        <v>180027</v>
      </c>
      <c r="N732" s="217">
        <v>124600</v>
      </c>
      <c r="O732" s="217">
        <v>218050</v>
      </c>
      <c r="P732" s="217">
        <v>148175</v>
      </c>
      <c r="Q732" s="217">
        <v>259306</v>
      </c>
      <c r="R732" s="217">
        <v>163399</v>
      </c>
      <c r="S732" s="217">
        <v>285948</v>
      </c>
      <c r="T732" s="217">
        <v>177701</v>
      </c>
      <c r="U732" s="217">
        <v>310976</v>
      </c>
    </row>
    <row r="733" spans="1:21" ht="21.9" customHeight="1" x14ac:dyDescent="0.35">
      <c r="A733" s="220">
        <v>5</v>
      </c>
      <c r="B733" s="214" t="s">
        <v>234</v>
      </c>
      <c r="C733" s="221" t="s">
        <v>271</v>
      </c>
      <c r="D733" s="221" t="s">
        <v>632</v>
      </c>
      <c r="E733" s="215" t="s">
        <v>186</v>
      </c>
      <c r="F733" s="215">
        <v>4</v>
      </c>
      <c r="G733" s="216" t="s">
        <v>4</v>
      </c>
      <c r="H733" s="217">
        <v>63177</v>
      </c>
      <c r="I733" s="217">
        <v>101082</v>
      </c>
      <c r="J733" s="217">
        <v>88447</v>
      </c>
      <c r="K733" s="217">
        <v>141515</v>
      </c>
      <c r="L733" s="217">
        <v>113718</v>
      </c>
      <c r="M733" s="217">
        <v>181948</v>
      </c>
      <c r="N733" s="217">
        <v>151624</v>
      </c>
      <c r="O733" s="217">
        <v>242598</v>
      </c>
      <c r="P733" s="217">
        <v>189530</v>
      </c>
      <c r="Q733" s="217">
        <v>303247</v>
      </c>
      <c r="R733" s="217">
        <v>214800</v>
      </c>
      <c r="S733" s="217">
        <v>343680</v>
      </c>
      <c r="T733" s="217">
        <v>240071</v>
      </c>
      <c r="U733" s="217">
        <v>384113</v>
      </c>
    </row>
    <row r="734" spans="1:21" ht="22.5" customHeight="1" x14ac:dyDescent="0.35">
      <c r="A734" s="220">
        <v>5</v>
      </c>
      <c r="B734" s="214" t="s">
        <v>234</v>
      </c>
      <c r="C734" s="221" t="s">
        <v>271</v>
      </c>
      <c r="D734" s="221" t="s">
        <v>632</v>
      </c>
      <c r="E734" s="215" t="s">
        <v>275</v>
      </c>
      <c r="F734" s="215">
        <v>1</v>
      </c>
      <c r="G734" s="216" t="s">
        <v>63</v>
      </c>
      <c r="H734" s="217">
        <v>79438</v>
      </c>
      <c r="I734" s="217">
        <v>139016</v>
      </c>
      <c r="J734" s="217">
        <v>104567</v>
      </c>
      <c r="K734" s="217">
        <v>182993</v>
      </c>
      <c r="L734" s="217">
        <v>125428</v>
      </c>
      <c r="M734" s="217">
        <v>219498</v>
      </c>
      <c r="N734" s="217">
        <v>151234</v>
      </c>
      <c r="O734" s="217">
        <v>264659</v>
      </c>
      <c r="P734" s="217">
        <v>178230</v>
      </c>
      <c r="Q734" s="217">
        <v>311903</v>
      </c>
      <c r="R734" s="217">
        <v>194855</v>
      </c>
      <c r="S734" s="217">
        <v>340995</v>
      </c>
      <c r="T734" s="217">
        <v>209719</v>
      </c>
      <c r="U734" s="217">
        <v>367009</v>
      </c>
    </row>
    <row r="735" spans="1:21" ht="21.9" customHeight="1" x14ac:dyDescent="0.35">
      <c r="A735" s="220">
        <v>5</v>
      </c>
      <c r="B735" s="214" t="s">
        <v>234</v>
      </c>
      <c r="C735" s="221" t="s">
        <v>271</v>
      </c>
      <c r="D735" s="221" t="s">
        <v>632</v>
      </c>
      <c r="E735" s="215" t="s">
        <v>275</v>
      </c>
      <c r="F735" s="215">
        <v>2</v>
      </c>
      <c r="G735" s="216" t="s">
        <v>6</v>
      </c>
      <c r="H735" s="217">
        <v>62439</v>
      </c>
      <c r="I735" s="217">
        <v>109268</v>
      </c>
      <c r="J735" s="217">
        <v>86241</v>
      </c>
      <c r="K735" s="217">
        <v>150923</v>
      </c>
      <c r="L735" s="217">
        <v>109369</v>
      </c>
      <c r="M735" s="217">
        <v>191396</v>
      </c>
      <c r="N735" s="217">
        <v>142809</v>
      </c>
      <c r="O735" s="217">
        <v>249915</v>
      </c>
      <c r="P735" s="217">
        <v>178022</v>
      </c>
      <c r="Q735" s="217">
        <v>311539</v>
      </c>
      <c r="R735" s="217">
        <v>200396</v>
      </c>
      <c r="S735" s="217">
        <v>350693</v>
      </c>
      <c r="T735" s="217">
        <v>222455</v>
      </c>
      <c r="U735" s="217">
        <v>389296</v>
      </c>
    </row>
    <row r="736" spans="1:21" ht="21.9" customHeight="1" x14ac:dyDescent="0.35">
      <c r="A736" s="220">
        <v>5</v>
      </c>
      <c r="B736" s="214" t="s">
        <v>234</v>
      </c>
      <c r="C736" s="221" t="s">
        <v>271</v>
      </c>
      <c r="D736" s="221" t="s">
        <v>632</v>
      </c>
      <c r="E736" s="215" t="s">
        <v>275</v>
      </c>
      <c r="F736" s="215">
        <v>3</v>
      </c>
      <c r="G736" s="216" t="s">
        <v>5</v>
      </c>
      <c r="H736" s="217">
        <v>75027</v>
      </c>
      <c r="I736" s="217">
        <v>131298</v>
      </c>
      <c r="J736" s="217">
        <v>98986</v>
      </c>
      <c r="K736" s="217">
        <v>173226</v>
      </c>
      <c r="L736" s="217">
        <v>119019</v>
      </c>
      <c r="M736" s="217">
        <v>208284</v>
      </c>
      <c r="N736" s="217">
        <v>144216</v>
      </c>
      <c r="O736" s="217">
        <v>252377</v>
      </c>
      <c r="P736" s="217">
        <v>171524</v>
      </c>
      <c r="Q736" s="217">
        <v>300166</v>
      </c>
      <c r="R736" s="217">
        <v>189159</v>
      </c>
      <c r="S736" s="217">
        <v>331029</v>
      </c>
      <c r="T736" s="217">
        <v>205733</v>
      </c>
      <c r="U736" s="217">
        <v>360032</v>
      </c>
    </row>
    <row r="737" spans="1:21" ht="21.9" customHeight="1" x14ac:dyDescent="0.35">
      <c r="A737" s="220">
        <v>5</v>
      </c>
      <c r="B737" s="214" t="s">
        <v>234</v>
      </c>
      <c r="C737" s="221" t="s">
        <v>271</v>
      </c>
      <c r="D737" s="221" t="s">
        <v>632</v>
      </c>
      <c r="E737" s="215" t="s">
        <v>275</v>
      </c>
      <c r="F737" s="215">
        <v>4</v>
      </c>
      <c r="G737" s="216" t="s">
        <v>4</v>
      </c>
      <c r="H737" s="217">
        <v>73115</v>
      </c>
      <c r="I737" s="217">
        <v>116984</v>
      </c>
      <c r="J737" s="217">
        <v>102361</v>
      </c>
      <c r="K737" s="217">
        <v>163777</v>
      </c>
      <c r="L737" s="217">
        <v>131607</v>
      </c>
      <c r="M737" s="217">
        <v>210571</v>
      </c>
      <c r="N737" s="217">
        <v>175476</v>
      </c>
      <c r="O737" s="217">
        <v>280761</v>
      </c>
      <c r="P737" s="217">
        <v>219345</v>
      </c>
      <c r="Q737" s="217">
        <v>350951</v>
      </c>
      <c r="R737" s="217">
        <v>248591</v>
      </c>
      <c r="S737" s="217">
        <v>397745</v>
      </c>
      <c r="T737" s="217">
        <v>277836</v>
      </c>
      <c r="U737" s="217">
        <v>444538</v>
      </c>
    </row>
    <row r="738" spans="1:21" ht="22.5" customHeight="1" x14ac:dyDescent="0.35">
      <c r="A738" s="220">
        <v>5</v>
      </c>
      <c r="B738" s="214" t="s">
        <v>234</v>
      </c>
      <c r="C738" s="221" t="s">
        <v>271</v>
      </c>
      <c r="D738" s="221" t="s">
        <v>632</v>
      </c>
      <c r="E738" s="215" t="s">
        <v>276</v>
      </c>
      <c r="F738" s="215">
        <v>1</v>
      </c>
      <c r="G738" s="216" t="s">
        <v>63</v>
      </c>
      <c r="H738" s="217">
        <v>82360</v>
      </c>
      <c r="I738" s="217">
        <v>144129</v>
      </c>
      <c r="J738" s="217">
        <v>108579</v>
      </c>
      <c r="K738" s="217">
        <v>190012</v>
      </c>
      <c r="L738" s="217">
        <v>130488</v>
      </c>
      <c r="M738" s="217">
        <v>228354</v>
      </c>
      <c r="N738" s="217">
        <v>157765</v>
      </c>
      <c r="O738" s="217">
        <v>276089</v>
      </c>
      <c r="P738" s="217">
        <v>186025</v>
      </c>
      <c r="Q738" s="217">
        <v>325543</v>
      </c>
      <c r="R738" s="217">
        <v>203398</v>
      </c>
      <c r="S738" s="217">
        <v>355947</v>
      </c>
      <c r="T738" s="217">
        <v>218944</v>
      </c>
      <c r="U738" s="217">
        <v>383153</v>
      </c>
    </row>
    <row r="739" spans="1:21" ht="21.9" customHeight="1" x14ac:dyDescent="0.35">
      <c r="A739" s="220">
        <v>5</v>
      </c>
      <c r="B739" s="214" t="s">
        <v>234</v>
      </c>
      <c r="C739" s="221" t="s">
        <v>271</v>
      </c>
      <c r="D739" s="221" t="s">
        <v>632</v>
      </c>
      <c r="E739" s="215" t="s">
        <v>276</v>
      </c>
      <c r="F739" s="215">
        <v>2</v>
      </c>
      <c r="G739" s="216" t="s">
        <v>6</v>
      </c>
      <c r="H739" s="217">
        <v>64168</v>
      </c>
      <c r="I739" s="217">
        <v>112294</v>
      </c>
      <c r="J739" s="217">
        <v>88555</v>
      </c>
      <c r="K739" s="217">
        <v>154972</v>
      </c>
      <c r="L739" s="217">
        <v>112206</v>
      </c>
      <c r="M739" s="217">
        <v>196361</v>
      </c>
      <c r="N739" s="217">
        <v>146318</v>
      </c>
      <c r="O739" s="217">
        <v>256056</v>
      </c>
      <c r="P739" s="217">
        <v>182364</v>
      </c>
      <c r="Q739" s="217">
        <v>319137</v>
      </c>
      <c r="R739" s="217">
        <v>205193</v>
      </c>
      <c r="S739" s="217">
        <v>359088</v>
      </c>
      <c r="T739" s="217">
        <v>227678</v>
      </c>
      <c r="U739" s="217">
        <v>398436</v>
      </c>
    </row>
    <row r="740" spans="1:21" ht="21.9" customHeight="1" x14ac:dyDescent="0.35">
      <c r="A740" s="220">
        <v>5</v>
      </c>
      <c r="B740" s="214" t="s">
        <v>234</v>
      </c>
      <c r="C740" s="221" t="s">
        <v>271</v>
      </c>
      <c r="D740" s="221" t="s">
        <v>632</v>
      </c>
      <c r="E740" s="215" t="s">
        <v>276</v>
      </c>
      <c r="F740" s="215">
        <v>3</v>
      </c>
      <c r="G740" s="216" t="s">
        <v>5</v>
      </c>
      <c r="H740" s="217">
        <v>77548</v>
      </c>
      <c r="I740" s="217">
        <v>135709</v>
      </c>
      <c r="J740" s="217">
        <v>102490</v>
      </c>
      <c r="K740" s="217">
        <v>179357</v>
      </c>
      <c r="L740" s="217">
        <v>123497</v>
      </c>
      <c r="M740" s="217">
        <v>216120</v>
      </c>
      <c r="N740" s="217">
        <v>150109</v>
      </c>
      <c r="O740" s="217">
        <v>262691</v>
      </c>
      <c r="P740" s="217">
        <v>178708</v>
      </c>
      <c r="Q740" s="217">
        <v>312740</v>
      </c>
      <c r="R740" s="217">
        <v>197185</v>
      </c>
      <c r="S740" s="217">
        <v>345074</v>
      </c>
      <c r="T740" s="217">
        <v>214595</v>
      </c>
      <c r="U740" s="217">
        <v>375541</v>
      </c>
    </row>
    <row r="741" spans="1:21" ht="21.9" customHeight="1" x14ac:dyDescent="0.35">
      <c r="A741" s="220">
        <v>5</v>
      </c>
      <c r="B741" s="214" t="s">
        <v>234</v>
      </c>
      <c r="C741" s="221" t="s">
        <v>271</v>
      </c>
      <c r="D741" s="221" t="s">
        <v>632</v>
      </c>
      <c r="E741" s="215" t="s">
        <v>276</v>
      </c>
      <c r="F741" s="215">
        <v>4</v>
      </c>
      <c r="G741" s="216" t="s">
        <v>4</v>
      </c>
      <c r="H741" s="217">
        <v>76043</v>
      </c>
      <c r="I741" s="217">
        <v>121669</v>
      </c>
      <c r="J741" s="217">
        <v>106461</v>
      </c>
      <c r="K741" s="217">
        <v>170337</v>
      </c>
      <c r="L741" s="217">
        <v>136878</v>
      </c>
      <c r="M741" s="217">
        <v>219005</v>
      </c>
      <c r="N741" s="217">
        <v>182504</v>
      </c>
      <c r="O741" s="217">
        <v>292006</v>
      </c>
      <c r="P741" s="217">
        <v>228130</v>
      </c>
      <c r="Q741" s="217">
        <v>365008</v>
      </c>
      <c r="R741" s="217">
        <v>258547</v>
      </c>
      <c r="S741" s="217">
        <v>413675</v>
      </c>
      <c r="T741" s="217">
        <v>288964</v>
      </c>
      <c r="U741" s="217">
        <v>462343</v>
      </c>
    </row>
    <row r="742" spans="1:21" ht="22.5" customHeight="1" x14ac:dyDescent="0.35">
      <c r="A742" s="220">
        <v>5</v>
      </c>
      <c r="B742" s="214" t="s">
        <v>234</v>
      </c>
      <c r="C742" s="221" t="s">
        <v>271</v>
      </c>
      <c r="D742" s="221" t="s">
        <v>632</v>
      </c>
      <c r="E742" s="215" t="s">
        <v>277</v>
      </c>
      <c r="F742" s="215">
        <v>1</v>
      </c>
      <c r="G742" s="216" t="s">
        <v>63</v>
      </c>
      <c r="H742" s="217">
        <v>83153</v>
      </c>
      <c r="I742" s="217">
        <v>145518</v>
      </c>
      <c r="J742" s="217">
        <v>109469</v>
      </c>
      <c r="K742" s="217">
        <v>191571</v>
      </c>
      <c r="L742" s="217">
        <v>131324</v>
      </c>
      <c r="M742" s="217">
        <v>229818</v>
      </c>
      <c r="N742" s="217">
        <v>158373</v>
      </c>
      <c r="O742" s="217">
        <v>277153</v>
      </c>
      <c r="P742" s="217">
        <v>186651</v>
      </c>
      <c r="Q742" s="217">
        <v>326640</v>
      </c>
      <c r="R742" s="217">
        <v>204063</v>
      </c>
      <c r="S742" s="217">
        <v>357109</v>
      </c>
      <c r="T742" s="217">
        <v>219632</v>
      </c>
      <c r="U742" s="217">
        <v>384356</v>
      </c>
    </row>
    <row r="743" spans="1:21" ht="21.9" customHeight="1" x14ac:dyDescent="0.35">
      <c r="A743" s="220">
        <v>5</v>
      </c>
      <c r="B743" s="214" t="s">
        <v>234</v>
      </c>
      <c r="C743" s="221" t="s">
        <v>271</v>
      </c>
      <c r="D743" s="221" t="s">
        <v>632</v>
      </c>
      <c r="E743" s="215" t="s">
        <v>277</v>
      </c>
      <c r="F743" s="215">
        <v>2</v>
      </c>
      <c r="G743" s="216" t="s">
        <v>6</v>
      </c>
      <c r="H743" s="217">
        <v>65320</v>
      </c>
      <c r="I743" s="217">
        <v>114310</v>
      </c>
      <c r="J743" s="217">
        <v>90216</v>
      </c>
      <c r="K743" s="217">
        <v>157877</v>
      </c>
      <c r="L743" s="217">
        <v>114402</v>
      </c>
      <c r="M743" s="217">
        <v>200204</v>
      </c>
      <c r="N743" s="217">
        <v>149367</v>
      </c>
      <c r="O743" s="217">
        <v>261393</v>
      </c>
      <c r="P743" s="217">
        <v>186196</v>
      </c>
      <c r="Q743" s="217">
        <v>325843</v>
      </c>
      <c r="R743" s="217">
        <v>209591</v>
      </c>
      <c r="S743" s="217">
        <v>366784</v>
      </c>
      <c r="T743" s="217">
        <v>232654</v>
      </c>
      <c r="U743" s="217">
        <v>407145</v>
      </c>
    </row>
    <row r="744" spans="1:21" ht="21.9" customHeight="1" x14ac:dyDescent="0.35">
      <c r="A744" s="220">
        <v>5</v>
      </c>
      <c r="B744" s="214" t="s">
        <v>234</v>
      </c>
      <c r="C744" s="221" t="s">
        <v>271</v>
      </c>
      <c r="D744" s="221" t="s">
        <v>632</v>
      </c>
      <c r="E744" s="215" t="s">
        <v>277</v>
      </c>
      <c r="F744" s="215">
        <v>3</v>
      </c>
      <c r="G744" s="216" t="s">
        <v>5</v>
      </c>
      <c r="H744" s="217">
        <v>78520</v>
      </c>
      <c r="I744" s="217">
        <v>137410</v>
      </c>
      <c r="J744" s="217">
        <v>103606</v>
      </c>
      <c r="K744" s="217">
        <v>181311</v>
      </c>
      <c r="L744" s="217">
        <v>124592</v>
      </c>
      <c r="M744" s="217">
        <v>218037</v>
      </c>
      <c r="N744" s="217">
        <v>151001</v>
      </c>
      <c r="O744" s="217">
        <v>264252</v>
      </c>
      <c r="P744" s="217">
        <v>179606</v>
      </c>
      <c r="Q744" s="217">
        <v>314310</v>
      </c>
      <c r="R744" s="217">
        <v>198080</v>
      </c>
      <c r="S744" s="217">
        <v>346640</v>
      </c>
      <c r="T744" s="217">
        <v>215444</v>
      </c>
      <c r="U744" s="217">
        <v>377027</v>
      </c>
    </row>
    <row r="745" spans="1:21" ht="21.9" customHeight="1" x14ac:dyDescent="0.35">
      <c r="A745" s="220">
        <v>5</v>
      </c>
      <c r="B745" s="214" t="s">
        <v>234</v>
      </c>
      <c r="C745" s="221" t="s">
        <v>271</v>
      </c>
      <c r="D745" s="221" t="s">
        <v>632</v>
      </c>
      <c r="E745" s="215" t="s">
        <v>277</v>
      </c>
      <c r="F745" s="215">
        <v>4</v>
      </c>
      <c r="G745" s="216" t="s">
        <v>4</v>
      </c>
      <c r="H745" s="217">
        <v>76551</v>
      </c>
      <c r="I745" s="217">
        <v>122481</v>
      </c>
      <c r="J745" s="217">
        <v>107171</v>
      </c>
      <c r="K745" s="217">
        <v>171474</v>
      </c>
      <c r="L745" s="217">
        <v>137791</v>
      </c>
      <c r="M745" s="217">
        <v>220466</v>
      </c>
      <c r="N745" s="217">
        <v>183722</v>
      </c>
      <c r="O745" s="217">
        <v>293955</v>
      </c>
      <c r="P745" s="217">
        <v>229652</v>
      </c>
      <c r="Q745" s="217">
        <v>367444</v>
      </c>
      <c r="R745" s="217">
        <v>260273</v>
      </c>
      <c r="S745" s="217">
        <v>416436</v>
      </c>
      <c r="T745" s="217">
        <v>290893</v>
      </c>
      <c r="U745" s="217">
        <v>465429</v>
      </c>
    </row>
    <row r="746" spans="1:21" ht="22.5" customHeight="1" x14ac:dyDescent="0.35">
      <c r="A746" s="220">
        <v>5</v>
      </c>
      <c r="B746" s="214" t="s">
        <v>234</v>
      </c>
      <c r="C746" s="221" t="s">
        <v>271</v>
      </c>
      <c r="D746" s="221" t="s">
        <v>632</v>
      </c>
      <c r="E746" s="215" t="s">
        <v>278</v>
      </c>
      <c r="F746" s="215">
        <v>1</v>
      </c>
      <c r="G746" s="216" t="s">
        <v>63</v>
      </c>
      <c r="H746" s="217">
        <v>78603</v>
      </c>
      <c r="I746" s="217">
        <v>137555</v>
      </c>
      <c r="J746" s="217">
        <v>103470</v>
      </c>
      <c r="K746" s="217">
        <v>181072</v>
      </c>
      <c r="L746" s="217">
        <v>124113</v>
      </c>
      <c r="M746" s="217">
        <v>217197</v>
      </c>
      <c r="N746" s="217">
        <v>149651</v>
      </c>
      <c r="O746" s="217">
        <v>261890</v>
      </c>
      <c r="P746" s="217">
        <v>176366</v>
      </c>
      <c r="Q746" s="217">
        <v>308641</v>
      </c>
      <c r="R746" s="217">
        <v>192817</v>
      </c>
      <c r="S746" s="217">
        <v>337430</v>
      </c>
      <c r="T746" s="217">
        <v>207527</v>
      </c>
      <c r="U746" s="217">
        <v>363172</v>
      </c>
    </row>
    <row r="747" spans="1:21" ht="21.9" customHeight="1" x14ac:dyDescent="0.35">
      <c r="A747" s="220">
        <v>5</v>
      </c>
      <c r="B747" s="214" t="s">
        <v>234</v>
      </c>
      <c r="C747" s="221" t="s">
        <v>271</v>
      </c>
      <c r="D747" s="221" t="s">
        <v>632</v>
      </c>
      <c r="E747" s="215" t="s">
        <v>278</v>
      </c>
      <c r="F747" s="215">
        <v>2</v>
      </c>
      <c r="G747" s="216" t="s">
        <v>6</v>
      </c>
      <c r="H747" s="217">
        <v>61779</v>
      </c>
      <c r="I747" s="217">
        <v>108112</v>
      </c>
      <c r="J747" s="217">
        <v>85329</v>
      </c>
      <c r="K747" s="217">
        <v>149325</v>
      </c>
      <c r="L747" s="217">
        <v>108211</v>
      </c>
      <c r="M747" s="217">
        <v>189369</v>
      </c>
      <c r="N747" s="217">
        <v>141295</v>
      </c>
      <c r="O747" s="217">
        <v>247266</v>
      </c>
      <c r="P747" s="217">
        <v>176135</v>
      </c>
      <c r="Q747" s="217">
        <v>308236</v>
      </c>
      <c r="R747" s="217">
        <v>198271</v>
      </c>
      <c r="S747" s="217">
        <v>346974</v>
      </c>
      <c r="T747" s="217">
        <v>220094</v>
      </c>
      <c r="U747" s="217">
        <v>385165</v>
      </c>
    </row>
    <row r="748" spans="1:21" ht="21.9" customHeight="1" x14ac:dyDescent="0.35">
      <c r="A748" s="220">
        <v>5</v>
      </c>
      <c r="B748" s="214" t="s">
        <v>234</v>
      </c>
      <c r="C748" s="221" t="s">
        <v>271</v>
      </c>
      <c r="D748" s="221" t="s">
        <v>632</v>
      </c>
      <c r="E748" s="215" t="s">
        <v>278</v>
      </c>
      <c r="F748" s="215">
        <v>3</v>
      </c>
      <c r="G748" s="216" t="s">
        <v>5</v>
      </c>
      <c r="H748" s="217">
        <v>74237</v>
      </c>
      <c r="I748" s="217">
        <v>129915</v>
      </c>
      <c r="J748" s="217">
        <v>97945</v>
      </c>
      <c r="K748" s="217">
        <v>171404</v>
      </c>
      <c r="L748" s="217">
        <v>117769</v>
      </c>
      <c r="M748" s="217">
        <v>206096</v>
      </c>
      <c r="N748" s="217">
        <v>142704</v>
      </c>
      <c r="O748" s="217">
        <v>249733</v>
      </c>
      <c r="P748" s="217">
        <v>169727</v>
      </c>
      <c r="Q748" s="217">
        <v>297023</v>
      </c>
      <c r="R748" s="217">
        <v>187179</v>
      </c>
      <c r="S748" s="217">
        <v>327564</v>
      </c>
      <c r="T748" s="217">
        <v>203580</v>
      </c>
      <c r="U748" s="217">
        <v>356265</v>
      </c>
    </row>
    <row r="749" spans="1:21" ht="21.9" customHeight="1" x14ac:dyDescent="0.35">
      <c r="A749" s="220">
        <v>5</v>
      </c>
      <c r="B749" s="214" t="s">
        <v>234</v>
      </c>
      <c r="C749" s="221" t="s">
        <v>271</v>
      </c>
      <c r="D749" s="221" t="s">
        <v>632</v>
      </c>
      <c r="E749" s="215" t="s">
        <v>278</v>
      </c>
      <c r="F749" s="215">
        <v>4</v>
      </c>
      <c r="G749" s="216" t="s">
        <v>4</v>
      </c>
      <c r="H749" s="217">
        <v>72348</v>
      </c>
      <c r="I749" s="217">
        <v>115757</v>
      </c>
      <c r="J749" s="217">
        <v>101288</v>
      </c>
      <c r="K749" s="217">
        <v>162060</v>
      </c>
      <c r="L749" s="217">
        <v>130227</v>
      </c>
      <c r="M749" s="217">
        <v>208363</v>
      </c>
      <c r="N749" s="217">
        <v>173636</v>
      </c>
      <c r="O749" s="217">
        <v>277817</v>
      </c>
      <c r="P749" s="217">
        <v>217045</v>
      </c>
      <c r="Q749" s="217">
        <v>347272</v>
      </c>
      <c r="R749" s="217">
        <v>245984</v>
      </c>
      <c r="S749" s="217">
        <v>393574</v>
      </c>
      <c r="T749" s="217">
        <v>274923</v>
      </c>
      <c r="U749" s="217">
        <v>439877</v>
      </c>
    </row>
    <row r="750" spans="1:21" ht="22.5" customHeight="1" x14ac:dyDescent="0.35">
      <c r="A750" s="220">
        <v>5</v>
      </c>
      <c r="B750" s="214" t="s">
        <v>234</v>
      </c>
      <c r="C750" s="221" t="s">
        <v>271</v>
      </c>
      <c r="D750" s="221" t="s">
        <v>632</v>
      </c>
      <c r="E750" s="215" t="s">
        <v>279</v>
      </c>
      <c r="F750" s="215">
        <v>1</v>
      </c>
      <c r="G750" s="216" t="s">
        <v>63</v>
      </c>
      <c r="H750" s="217">
        <v>85574</v>
      </c>
      <c r="I750" s="217">
        <v>149755</v>
      </c>
      <c r="J750" s="217">
        <v>112686</v>
      </c>
      <c r="K750" s="217">
        <v>197201</v>
      </c>
      <c r="L750" s="217">
        <v>135229</v>
      </c>
      <c r="M750" s="217">
        <v>236651</v>
      </c>
      <c r="N750" s="217">
        <v>163160</v>
      </c>
      <c r="O750" s="217">
        <v>285531</v>
      </c>
      <c r="P750" s="217">
        <v>192311</v>
      </c>
      <c r="Q750" s="217">
        <v>336543</v>
      </c>
      <c r="R750" s="217">
        <v>210254</v>
      </c>
      <c r="S750" s="217">
        <v>367944</v>
      </c>
      <c r="T750" s="217">
        <v>226301</v>
      </c>
      <c r="U750" s="217">
        <v>396026</v>
      </c>
    </row>
    <row r="751" spans="1:21" ht="21.9" customHeight="1" x14ac:dyDescent="0.35">
      <c r="A751" s="220">
        <v>5</v>
      </c>
      <c r="B751" s="214" t="s">
        <v>234</v>
      </c>
      <c r="C751" s="221" t="s">
        <v>271</v>
      </c>
      <c r="D751" s="221" t="s">
        <v>632</v>
      </c>
      <c r="E751" s="215" t="s">
        <v>279</v>
      </c>
      <c r="F751" s="215">
        <v>2</v>
      </c>
      <c r="G751" s="216" t="s">
        <v>6</v>
      </c>
      <c r="H751" s="217">
        <v>67119</v>
      </c>
      <c r="I751" s="217">
        <v>117458</v>
      </c>
      <c r="J751" s="217">
        <v>92687</v>
      </c>
      <c r="K751" s="217">
        <v>162202</v>
      </c>
      <c r="L751" s="217">
        <v>117518</v>
      </c>
      <c r="M751" s="217">
        <v>205657</v>
      </c>
      <c r="N751" s="217">
        <v>153400</v>
      </c>
      <c r="O751" s="217">
        <v>268450</v>
      </c>
      <c r="P751" s="217">
        <v>191217</v>
      </c>
      <c r="Q751" s="217">
        <v>334630</v>
      </c>
      <c r="R751" s="217">
        <v>215226</v>
      </c>
      <c r="S751" s="217">
        <v>376646</v>
      </c>
      <c r="T751" s="217">
        <v>238891</v>
      </c>
      <c r="U751" s="217">
        <v>418060</v>
      </c>
    </row>
    <row r="752" spans="1:21" ht="21.9" customHeight="1" x14ac:dyDescent="0.35">
      <c r="A752" s="220">
        <v>5</v>
      </c>
      <c r="B752" s="214" t="s">
        <v>234</v>
      </c>
      <c r="C752" s="221" t="s">
        <v>271</v>
      </c>
      <c r="D752" s="221" t="s">
        <v>632</v>
      </c>
      <c r="E752" s="215" t="s">
        <v>279</v>
      </c>
      <c r="F752" s="215">
        <v>3</v>
      </c>
      <c r="G752" s="216" t="s">
        <v>5</v>
      </c>
      <c r="H752" s="217">
        <v>80763</v>
      </c>
      <c r="I752" s="217">
        <v>141335</v>
      </c>
      <c r="J752" s="217">
        <v>106598</v>
      </c>
      <c r="K752" s="217">
        <v>186546</v>
      </c>
      <c r="L752" s="217">
        <v>128238</v>
      </c>
      <c r="M752" s="217">
        <v>224417</v>
      </c>
      <c r="N752" s="217">
        <v>155504</v>
      </c>
      <c r="O752" s="217">
        <v>272133</v>
      </c>
      <c r="P752" s="217">
        <v>184994</v>
      </c>
      <c r="Q752" s="217">
        <v>323740</v>
      </c>
      <c r="R752" s="217">
        <v>204041</v>
      </c>
      <c r="S752" s="217">
        <v>357071</v>
      </c>
      <c r="T752" s="217">
        <v>221952</v>
      </c>
      <c r="U752" s="217">
        <v>388415</v>
      </c>
    </row>
    <row r="753" spans="1:21" ht="21.9" customHeight="1" x14ac:dyDescent="0.35">
      <c r="A753" s="220">
        <v>5</v>
      </c>
      <c r="B753" s="214" t="s">
        <v>234</v>
      </c>
      <c r="C753" s="221" t="s">
        <v>271</v>
      </c>
      <c r="D753" s="221" t="s">
        <v>632</v>
      </c>
      <c r="E753" s="215" t="s">
        <v>279</v>
      </c>
      <c r="F753" s="215">
        <v>4</v>
      </c>
      <c r="G753" s="216" t="s">
        <v>4</v>
      </c>
      <c r="H753" s="217">
        <v>78823</v>
      </c>
      <c r="I753" s="217">
        <v>126117</v>
      </c>
      <c r="J753" s="217">
        <v>110352</v>
      </c>
      <c r="K753" s="217">
        <v>176564</v>
      </c>
      <c r="L753" s="217">
        <v>141881</v>
      </c>
      <c r="M753" s="217">
        <v>227010</v>
      </c>
      <c r="N753" s="217">
        <v>189175</v>
      </c>
      <c r="O753" s="217">
        <v>302680</v>
      </c>
      <c r="P753" s="217">
        <v>236469</v>
      </c>
      <c r="Q753" s="217">
        <v>378351</v>
      </c>
      <c r="R753" s="217">
        <v>267998</v>
      </c>
      <c r="S753" s="217">
        <v>428797</v>
      </c>
      <c r="T753" s="217">
        <v>299528</v>
      </c>
      <c r="U753" s="217">
        <v>479244</v>
      </c>
    </row>
    <row r="754" spans="1:21" ht="22.5" customHeight="1" x14ac:dyDescent="0.35">
      <c r="A754" s="220">
        <v>5</v>
      </c>
      <c r="B754" s="214" t="s">
        <v>234</v>
      </c>
      <c r="C754" s="221" t="s">
        <v>271</v>
      </c>
      <c r="D754" s="221" t="s">
        <v>632</v>
      </c>
      <c r="E754" s="215" t="s">
        <v>280</v>
      </c>
      <c r="F754" s="215">
        <v>1</v>
      </c>
      <c r="G754" s="216" t="s">
        <v>63</v>
      </c>
      <c r="H754" s="217">
        <v>83445</v>
      </c>
      <c r="I754" s="217">
        <v>146029</v>
      </c>
      <c r="J754" s="217">
        <v>109904</v>
      </c>
      <c r="K754" s="217">
        <v>192332</v>
      </c>
      <c r="L754" s="217">
        <v>131922</v>
      </c>
      <c r="M754" s="217">
        <v>230864</v>
      </c>
      <c r="N754" s="217">
        <v>159225</v>
      </c>
      <c r="O754" s="217">
        <v>278644</v>
      </c>
      <c r="P754" s="217">
        <v>187685</v>
      </c>
      <c r="Q754" s="217">
        <v>328449</v>
      </c>
      <c r="R754" s="217">
        <v>205199</v>
      </c>
      <c r="S754" s="217">
        <v>359099</v>
      </c>
      <c r="T754" s="217">
        <v>220865</v>
      </c>
      <c r="U754" s="217">
        <v>386513</v>
      </c>
    </row>
    <row r="755" spans="1:21" ht="21.9" customHeight="1" x14ac:dyDescent="0.35">
      <c r="A755" s="220">
        <v>5</v>
      </c>
      <c r="B755" s="214" t="s">
        <v>234</v>
      </c>
      <c r="C755" s="221" t="s">
        <v>271</v>
      </c>
      <c r="D755" s="221" t="s">
        <v>632</v>
      </c>
      <c r="E755" s="215" t="s">
        <v>280</v>
      </c>
      <c r="F755" s="215">
        <v>2</v>
      </c>
      <c r="G755" s="216" t="s">
        <v>6</v>
      </c>
      <c r="H755" s="217">
        <v>65376</v>
      </c>
      <c r="I755" s="217">
        <v>114409</v>
      </c>
      <c r="J755" s="217">
        <v>90271</v>
      </c>
      <c r="K755" s="217">
        <v>157974</v>
      </c>
      <c r="L755" s="217">
        <v>114443</v>
      </c>
      <c r="M755" s="217">
        <v>200274</v>
      </c>
      <c r="N755" s="217">
        <v>149360</v>
      </c>
      <c r="O755" s="217">
        <v>261380</v>
      </c>
      <c r="P755" s="217">
        <v>186177</v>
      </c>
      <c r="Q755" s="217">
        <v>325810</v>
      </c>
      <c r="R755" s="217">
        <v>209542</v>
      </c>
      <c r="S755" s="217">
        <v>366698</v>
      </c>
      <c r="T755" s="217">
        <v>232569</v>
      </c>
      <c r="U755" s="217">
        <v>406995</v>
      </c>
    </row>
    <row r="756" spans="1:21" ht="21.9" customHeight="1" x14ac:dyDescent="0.35">
      <c r="A756" s="220">
        <v>5</v>
      </c>
      <c r="B756" s="214" t="s">
        <v>234</v>
      </c>
      <c r="C756" s="221" t="s">
        <v>271</v>
      </c>
      <c r="D756" s="221" t="s">
        <v>632</v>
      </c>
      <c r="E756" s="215" t="s">
        <v>280</v>
      </c>
      <c r="F756" s="215">
        <v>3</v>
      </c>
      <c r="G756" s="216" t="s">
        <v>5</v>
      </c>
      <c r="H756" s="217">
        <v>78723</v>
      </c>
      <c r="I756" s="217">
        <v>137765</v>
      </c>
      <c r="J756" s="217">
        <v>103928</v>
      </c>
      <c r="K756" s="217">
        <v>181875</v>
      </c>
      <c r="L756" s="217">
        <v>125061</v>
      </c>
      <c r="M756" s="217">
        <v>218856</v>
      </c>
      <c r="N756" s="217">
        <v>151711</v>
      </c>
      <c r="O756" s="217">
        <v>265495</v>
      </c>
      <c r="P756" s="217">
        <v>180504</v>
      </c>
      <c r="Q756" s="217">
        <v>315882</v>
      </c>
      <c r="R756" s="217">
        <v>199102</v>
      </c>
      <c r="S756" s="217">
        <v>348428</v>
      </c>
      <c r="T756" s="217">
        <v>216596</v>
      </c>
      <c r="U756" s="217">
        <v>379043</v>
      </c>
    </row>
    <row r="757" spans="1:21" ht="21.9" customHeight="1" x14ac:dyDescent="0.35">
      <c r="A757" s="220">
        <v>5</v>
      </c>
      <c r="B757" s="214" t="s">
        <v>234</v>
      </c>
      <c r="C757" s="221" t="s">
        <v>271</v>
      </c>
      <c r="D757" s="221" t="s">
        <v>632</v>
      </c>
      <c r="E757" s="215" t="s">
        <v>280</v>
      </c>
      <c r="F757" s="215">
        <v>4</v>
      </c>
      <c r="G757" s="216" t="s">
        <v>4</v>
      </c>
      <c r="H757" s="217">
        <v>76893</v>
      </c>
      <c r="I757" s="217">
        <v>123028</v>
      </c>
      <c r="J757" s="217">
        <v>107650</v>
      </c>
      <c r="K757" s="217">
        <v>172240</v>
      </c>
      <c r="L757" s="217">
        <v>138407</v>
      </c>
      <c r="M757" s="217">
        <v>221451</v>
      </c>
      <c r="N757" s="217">
        <v>184542</v>
      </c>
      <c r="O757" s="217">
        <v>295268</v>
      </c>
      <c r="P757" s="217">
        <v>230678</v>
      </c>
      <c r="Q757" s="217">
        <v>369085</v>
      </c>
      <c r="R757" s="217">
        <v>261435</v>
      </c>
      <c r="S757" s="217">
        <v>418296</v>
      </c>
      <c r="T757" s="217">
        <v>292192</v>
      </c>
      <c r="U757" s="217">
        <v>467508</v>
      </c>
    </row>
    <row r="758" spans="1:21" ht="22.5" customHeight="1" x14ac:dyDescent="0.35">
      <c r="A758" s="220">
        <v>5</v>
      </c>
      <c r="B758" s="214" t="s">
        <v>234</v>
      </c>
      <c r="C758" s="221" t="s">
        <v>281</v>
      </c>
      <c r="D758" s="221" t="s">
        <v>633</v>
      </c>
      <c r="E758" s="215" t="s">
        <v>282</v>
      </c>
      <c r="F758" s="215">
        <v>1</v>
      </c>
      <c r="G758" s="216" t="s">
        <v>63</v>
      </c>
      <c r="H758" s="217">
        <v>85658</v>
      </c>
      <c r="I758" s="217">
        <v>149901</v>
      </c>
      <c r="J758" s="217">
        <v>112762</v>
      </c>
      <c r="K758" s="217">
        <v>197334</v>
      </c>
      <c r="L758" s="217">
        <v>135269</v>
      </c>
      <c r="M758" s="217">
        <v>236721</v>
      </c>
      <c r="N758" s="217">
        <v>163120</v>
      </c>
      <c r="O758" s="217">
        <v>285459</v>
      </c>
      <c r="P758" s="217">
        <v>192243</v>
      </c>
      <c r="Q758" s="217">
        <v>336425</v>
      </c>
      <c r="R758" s="217">
        <v>210175</v>
      </c>
      <c r="S758" s="217">
        <v>367806</v>
      </c>
      <c r="T758" s="217">
        <v>226210</v>
      </c>
      <c r="U758" s="217">
        <v>395868</v>
      </c>
    </row>
    <row r="759" spans="1:21" ht="21.9" customHeight="1" x14ac:dyDescent="0.35">
      <c r="A759" s="220">
        <v>5</v>
      </c>
      <c r="B759" s="214" t="s">
        <v>234</v>
      </c>
      <c r="C759" s="221" t="s">
        <v>281</v>
      </c>
      <c r="D759" s="221" t="s">
        <v>633</v>
      </c>
      <c r="E759" s="215" t="s">
        <v>282</v>
      </c>
      <c r="F759" s="215">
        <v>2</v>
      </c>
      <c r="G759" s="216" t="s">
        <v>6</v>
      </c>
      <c r="H759" s="217">
        <v>67302</v>
      </c>
      <c r="I759" s="217">
        <v>117778</v>
      </c>
      <c r="J759" s="217">
        <v>92954</v>
      </c>
      <c r="K759" s="217">
        <v>162670</v>
      </c>
      <c r="L759" s="217">
        <v>117877</v>
      </c>
      <c r="M759" s="217">
        <v>206286</v>
      </c>
      <c r="N759" s="217">
        <v>153909</v>
      </c>
      <c r="O759" s="217">
        <v>269341</v>
      </c>
      <c r="P759" s="217">
        <v>191859</v>
      </c>
      <c r="Q759" s="217">
        <v>335753</v>
      </c>
      <c r="R759" s="217">
        <v>215967</v>
      </c>
      <c r="S759" s="217">
        <v>377943</v>
      </c>
      <c r="T759" s="217">
        <v>239735</v>
      </c>
      <c r="U759" s="217">
        <v>419536</v>
      </c>
    </row>
    <row r="760" spans="1:21" ht="21.9" customHeight="1" x14ac:dyDescent="0.35">
      <c r="A760" s="220">
        <v>5</v>
      </c>
      <c r="B760" s="214" t="s">
        <v>234</v>
      </c>
      <c r="C760" s="221" t="s">
        <v>281</v>
      </c>
      <c r="D760" s="221" t="s">
        <v>633</v>
      </c>
      <c r="E760" s="215" t="s">
        <v>282</v>
      </c>
      <c r="F760" s="215">
        <v>3</v>
      </c>
      <c r="G760" s="216" t="s">
        <v>5</v>
      </c>
      <c r="H760" s="217">
        <v>80891</v>
      </c>
      <c r="I760" s="217">
        <v>141559</v>
      </c>
      <c r="J760" s="217">
        <v>106730</v>
      </c>
      <c r="K760" s="217">
        <v>186778</v>
      </c>
      <c r="L760" s="217">
        <v>128343</v>
      </c>
      <c r="M760" s="217">
        <v>224600</v>
      </c>
      <c r="N760" s="217">
        <v>155535</v>
      </c>
      <c r="O760" s="217">
        <v>272186</v>
      </c>
      <c r="P760" s="217">
        <v>184994</v>
      </c>
      <c r="Q760" s="217">
        <v>323739</v>
      </c>
      <c r="R760" s="217">
        <v>204020</v>
      </c>
      <c r="S760" s="217">
        <v>357034</v>
      </c>
      <c r="T760" s="217">
        <v>221901</v>
      </c>
      <c r="U760" s="217">
        <v>388327</v>
      </c>
    </row>
    <row r="761" spans="1:21" ht="21.9" customHeight="1" x14ac:dyDescent="0.35">
      <c r="A761" s="220">
        <v>5</v>
      </c>
      <c r="B761" s="214" t="s">
        <v>234</v>
      </c>
      <c r="C761" s="221" t="s">
        <v>281</v>
      </c>
      <c r="D761" s="221" t="s">
        <v>633</v>
      </c>
      <c r="E761" s="215" t="s">
        <v>282</v>
      </c>
      <c r="F761" s="215">
        <v>4</v>
      </c>
      <c r="G761" s="216" t="s">
        <v>4</v>
      </c>
      <c r="H761" s="217">
        <v>78851</v>
      </c>
      <c r="I761" s="217">
        <v>126161</v>
      </c>
      <c r="J761" s="217">
        <v>110391</v>
      </c>
      <c r="K761" s="217">
        <v>176625</v>
      </c>
      <c r="L761" s="217">
        <v>141931</v>
      </c>
      <c r="M761" s="217">
        <v>227090</v>
      </c>
      <c r="N761" s="217">
        <v>189242</v>
      </c>
      <c r="O761" s="217">
        <v>302786</v>
      </c>
      <c r="P761" s="217">
        <v>236552</v>
      </c>
      <c r="Q761" s="217">
        <v>378483</v>
      </c>
      <c r="R761" s="217">
        <v>268092</v>
      </c>
      <c r="S761" s="217">
        <v>428948</v>
      </c>
      <c r="T761" s="217">
        <v>299632</v>
      </c>
      <c r="U761" s="217">
        <v>479412</v>
      </c>
    </row>
    <row r="762" spans="1:21" ht="22.5" customHeight="1" x14ac:dyDescent="0.35">
      <c r="A762" s="220">
        <v>5</v>
      </c>
      <c r="B762" s="214" t="s">
        <v>234</v>
      </c>
      <c r="C762" s="221" t="s">
        <v>281</v>
      </c>
      <c r="D762" s="221" t="s">
        <v>633</v>
      </c>
      <c r="E762" s="215" t="s">
        <v>283</v>
      </c>
      <c r="F762" s="215">
        <v>1</v>
      </c>
      <c r="G762" s="216" t="s">
        <v>63</v>
      </c>
      <c r="H762" s="217">
        <v>85533</v>
      </c>
      <c r="I762" s="217">
        <v>149682</v>
      </c>
      <c r="J762" s="217">
        <v>112480</v>
      </c>
      <c r="K762" s="217">
        <v>196839</v>
      </c>
      <c r="L762" s="217">
        <v>134751</v>
      </c>
      <c r="M762" s="217">
        <v>235814</v>
      </c>
      <c r="N762" s="217">
        <v>162187</v>
      </c>
      <c r="O762" s="217">
        <v>283827</v>
      </c>
      <c r="P762" s="217">
        <v>191073</v>
      </c>
      <c r="Q762" s="217">
        <v>334378</v>
      </c>
      <c r="R762" s="217">
        <v>208881</v>
      </c>
      <c r="S762" s="217">
        <v>365541</v>
      </c>
      <c r="T762" s="217">
        <v>224796</v>
      </c>
      <c r="U762" s="217">
        <v>393392</v>
      </c>
    </row>
    <row r="763" spans="1:21" ht="21.9" customHeight="1" x14ac:dyDescent="0.35">
      <c r="A763" s="220">
        <v>5</v>
      </c>
      <c r="B763" s="214" t="s">
        <v>234</v>
      </c>
      <c r="C763" s="221" t="s">
        <v>281</v>
      </c>
      <c r="D763" s="221" t="s">
        <v>633</v>
      </c>
      <c r="E763" s="215" t="s">
        <v>283</v>
      </c>
      <c r="F763" s="215">
        <v>2</v>
      </c>
      <c r="G763" s="216" t="s">
        <v>6</v>
      </c>
      <c r="H763" s="217">
        <v>67610</v>
      </c>
      <c r="I763" s="217">
        <v>118318</v>
      </c>
      <c r="J763" s="217">
        <v>93434</v>
      </c>
      <c r="K763" s="217">
        <v>163510</v>
      </c>
      <c r="L763" s="217">
        <v>118556</v>
      </c>
      <c r="M763" s="217">
        <v>207472</v>
      </c>
      <c r="N763" s="217">
        <v>154936</v>
      </c>
      <c r="O763" s="217">
        <v>271137</v>
      </c>
      <c r="P763" s="217">
        <v>193161</v>
      </c>
      <c r="Q763" s="217">
        <v>338032</v>
      </c>
      <c r="R763" s="217">
        <v>217498</v>
      </c>
      <c r="S763" s="217">
        <v>380622</v>
      </c>
      <c r="T763" s="217">
        <v>241508</v>
      </c>
      <c r="U763" s="217">
        <v>422638</v>
      </c>
    </row>
    <row r="764" spans="1:21" ht="21.9" customHeight="1" x14ac:dyDescent="0.35">
      <c r="A764" s="220">
        <v>5</v>
      </c>
      <c r="B764" s="214" t="s">
        <v>234</v>
      </c>
      <c r="C764" s="221" t="s">
        <v>281</v>
      </c>
      <c r="D764" s="221" t="s">
        <v>633</v>
      </c>
      <c r="E764" s="215" t="s">
        <v>283</v>
      </c>
      <c r="F764" s="215">
        <v>3</v>
      </c>
      <c r="G764" s="216" t="s">
        <v>5</v>
      </c>
      <c r="H764" s="217">
        <v>80944</v>
      </c>
      <c r="I764" s="217">
        <v>141652</v>
      </c>
      <c r="J764" s="217">
        <v>106673</v>
      </c>
      <c r="K764" s="217">
        <v>186677</v>
      </c>
      <c r="L764" s="217">
        <v>128084</v>
      </c>
      <c r="M764" s="217">
        <v>224146</v>
      </c>
      <c r="N764" s="217">
        <v>154885</v>
      </c>
      <c r="O764" s="217">
        <v>271049</v>
      </c>
      <c r="P764" s="217">
        <v>184095</v>
      </c>
      <c r="Q764" s="217">
        <v>322167</v>
      </c>
      <c r="R764" s="217">
        <v>202955</v>
      </c>
      <c r="S764" s="217">
        <v>355172</v>
      </c>
      <c r="T764" s="217">
        <v>220648</v>
      </c>
      <c r="U764" s="217">
        <v>386134</v>
      </c>
    </row>
    <row r="765" spans="1:21" ht="21.9" customHeight="1" x14ac:dyDescent="0.35">
      <c r="A765" s="220">
        <v>5</v>
      </c>
      <c r="B765" s="214" t="s">
        <v>234</v>
      </c>
      <c r="C765" s="221" t="s">
        <v>281</v>
      </c>
      <c r="D765" s="221" t="s">
        <v>633</v>
      </c>
      <c r="E765" s="215" t="s">
        <v>283</v>
      </c>
      <c r="F765" s="215">
        <v>4</v>
      </c>
      <c r="G765" s="216" t="s">
        <v>4</v>
      </c>
      <c r="H765" s="217">
        <v>78564</v>
      </c>
      <c r="I765" s="217">
        <v>125702</v>
      </c>
      <c r="J765" s="217">
        <v>109990</v>
      </c>
      <c r="K765" s="217">
        <v>175983</v>
      </c>
      <c r="L765" s="217">
        <v>141415</v>
      </c>
      <c r="M765" s="217">
        <v>226264</v>
      </c>
      <c r="N765" s="217">
        <v>188554</v>
      </c>
      <c r="O765" s="217">
        <v>301686</v>
      </c>
      <c r="P765" s="217">
        <v>235692</v>
      </c>
      <c r="Q765" s="217">
        <v>377107</v>
      </c>
      <c r="R765" s="217">
        <v>267117</v>
      </c>
      <c r="S765" s="217">
        <v>427388</v>
      </c>
      <c r="T765" s="217">
        <v>298543</v>
      </c>
      <c r="U765" s="217">
        <v>477669</v>
      </c>
    </row>
    <row r="766" spans="1:21" ht="22.5" customHeight="1" x14ac:dyDescent="0.35">
      <c r="A766" s="220">
        <v>5</v>
      </c>
      <c r="B766" s="214" t="s">
        <v>234</v>
      </c>
      <c r="C766" s="221" t="s">
        <v>281</v>
      </c>
      <c r="D766" s="221" t="s">
        <v>633</v>
      </c>
      <c r="E766" s="215" t="s">
        <v>284</v>
      </c>
      <c r="F766" s="215">
        <v>1</v>
      </c>
      <c r="G766" s="216" t="s">
        <v>63</v>
      </c>
      <c r="H766" s="217">
        <v>86409</v>
      </c>
      <c r="I766" s="217">
        <v>151216</v>
      </c>
      <c r="J766" s="217">
        <v>113784</v>
      </c>
      <c r="K766" s="217">
        <v>199122</v>
      </c>
      <c r="L766" s="217">
        <v>136544</v>
      </c>
      <c r="M766" s="217">
        <v>238952</v>
      </c>
      <c r="N766" s="217">
        <v>164742</v>
      </c>
      <c r="O766" s="217">
        <v>288299</v>
      </c>
      <c r="P766" s="217">
        <v>194174</v>
      </c>
      <c r="Q766" s="217">
        <v>339805</v>
      </c>
      <c r="R766" s="217">
        <v>212291</v>
      </c>
      <c r="S766" s="217">
        <v>371510</v>
      </c>
      <c r="T766" s="217">
        <v>228494</v>
      </c>
      <c r="U766" s="217">
        <v>399864</v>
      </c>
    </row>
    <row r="767" spans="1:21" ht="21.9" customHeight="1" x14ac:dyDescent="0.35">
      <c r="A767" s="220">
        <v>5</v>
      </c>
      <c r="B767" s="214" t="s">
        <v>234</v>
      </c>
      <c r="C767" s="221" t="s">
        <v>281</v>
      </c>
      <c r="D767" s="221" t="s">
        <v>633</v>
      </c>
      <c r="E767" s="215" t="s">
        <v>284</v>
      </c>
      <c r="F767" s="215">
        <v>2</v>
      </c>
      <c r="G767" s="216" t="s">
        <v>6</v>
      </c>
      <c r="H767" s="217">
        <v>67779</v>
      </c>
      <c r="I767" s="217">
        <v>118614</v>
      </c>
      <c r="J767" s="217">
        <v>93599</v>
      </c>
      <c r="K767" s="217">
        <v>163799</v>
      </c>
      <c r="L767" s="217">
        <v>118677</v>
      </c>
      <c r="M767" s="217">
        <v>207684</v>
      </c>
      <c r="N767" s="217">
        <v>154914</v>
      </c>
      <c r="O767" s="217">
        <v>271099</v>
      </c>
      <c r="P767" s="217">
        <v>193105</v>
      </c>
      <c r="Q767" s="217">
        <v>337933</v>
      </c>
      <c r="R767" s="217">
        <v>217352</v>
      </c>
      <c r="S767" s="217">
        <v>380366</v>
      </c>
      <c r="T767" s="217">
        <v>241252</v>
      </c>
      <c r="U767" s="217">
        <v>422190</v>
      </c>
    </row>
    <row r="768" spans="1:21" ht="21.9" customHeight="1" x14ac:dyDescent="0.35">
      <c r="A768" s="220">
        <v>5</v>
      </c>
      <c r="B768" s="214" t="s">
        <v>234</v>
      </c>
      <c r="C768" s="221" t="s">
        <v>281</v>
      </c>
      <c r="D768" s="221" t="s">
        <v>633</v>
      </c>
      <c r="E768" s="215" t="s">
        <v>284</v>
      </c>
      <c r="F768" s="215">
        <v>3</v>
      </c>
      <c r="G768" s="216" t="s">
        <v>5</v>
      </c>
      <c r="H768" s="217">
        <v>81553</v>
      </c>
      <c r="I768" s="217">
        <v>142718</v>
      </c>
      <c r="J768" s="217">
        <v>107639</v>
      </c>
      <c r="K768" s="217">
        <v>188369</v>
      </c>
      <c r="L768" s="217">
        <v>129488</v>
      </c>
      <c r="M768" s="217">
        <v>226604</v>
      </c>
      <c r="N768" s="217">
        <v>157016</v>
      </c>
      <c r="O768" s="217">
        <v>274777</v>
      </c>
      <c r="P768" s="217">
        <v>186790</v>
      </c>
      <c r="Q768" s="217">
        <v>326883</v>
      </c>
      <c r="R768" s="217">
        <v>206021</v>
      </c>
      <c r="S768" s="217">
        <v>360536</v>
      </c>
      <c r="T768" s="217">
        <v>224104</v>
      </c>
      <c r="U768" s="217">
        <v>392182</v>
      </c>
    </row>
    <row r="769" spans="1:21" ht="21.9" customHeight="1" x14ac:dyDescent="0.35">
      <c r="A769" s="220">
        <v>5</v>
      </c>
      <c r="B769" s="214" t="s">
        <v>234</v>
      </c>
      <c r="C769" s="221" t="s">
        <v>281</v>
      </c>
      <c r="D769" s="221" t="s">
        <v>633</v>
      </c>
      <c r="E769" s="215" t="s">
        <v>284</v>
      </c>
      <c r="F769" s="215">
        <v>4</v>
      </c>
      <c r="G769" s="216" t="s">
        <v>4</v>
      </c>
      <c r="H769" s="217">
        <v>79590</v>
      </c>
      <c r="I769" s="217">
        <v>127343</v>
      </c>
      <c r="J769" s="217">
        <v>111426</v>
      </c>
      <c r="K769" s="217">
        <v>178281</v>
      </c>
      <c r="L769" s="217">
        <v>143261</v>
      </c>
      <c r="M769" s="217">
        <v>229218</v>
      </c>
      <c r="N769" s="217">
        <v>191015</v>
      </c>
      <c r="O769" s="217">
        <v>305624</v>
      </c>
      <c r="P769" s="217">
        <v>238769</v>
      </c>
      <c r="Q769" s="217">
        <v>382030</v>
      </c>
      <c r="R769" s="217">
        <v>270605</v>
      </c>
      <c r="S769" s="217">
        <v>432968</v>
      </c>
      <c r="T769" s="217">
        <v>302441</v>
      </c>
      <c r="U769" s="217">
        <v>483905</v>
      </c>
    </row>
    <row r="770" spans="1:21" ht="22.5" customHeight="1" x14ac:dyDescent="0.35">
      <c r="A770" s="220">
        <v>5</v>
      </c>
      <c r="B770" s="214" t="s">
        <v>234</v>
      </c>
      <c r="C770" s="221" t="s">
        <v>281</v>
      </c>
      <c r="D770" s="221" t="s">
        <v>633</v>
      </c>
      <c r="E770" s="215" t="s">
        <v>285</v>
      </c>
      <c r="F770" s="215">
        <v>1</v>
      </c>
      <c r="G770" s="216" t="s">
        <v>63</v>
      </c>
      <c r="H770" s="217">
        <v>91293</v>
      </c>
      <c r="I770" s="217">
        <v>159763</v>
      </c>
      <c r="J770" s="217">
        <v>120088</v>
      </c>
      <c r="K770" s="217">
        <v>210153</v>
      </c>
      <c r="L770" s="217">
        <v>143915</v>
      </c>
      <c r="M770" s="217">
        <v>251851</v>
      </c>
      <c r="N770" s="217">
        <v>173302</v>
      </c>
      <c r="O770" s="217">
        <v>303278</v>
      </c>
      <c r="P770" s="217">
        <v>204188</v>
      </c>
      <c r="Q770" s="217">
        <v>357328</v>
      </c>
      <c r="R770" s="217">
        <v>223222</v>
      </c>
      <c r="S770" s="217">
        <v>390638</v>
      </c>
      <c r="T770" s="217">
        <v>240235</v>
      </c>
      <c r="U770" s="217">
        <v>420412</v>
      </c>
    </row>
    <row r="771" spans="1:21" ht="21.9" customHeight="1" x14ac:dyDescent="0.35">
      <c r="A771" s="220">
        <v>5</v>
      </c>
      <c r="B771" s="214" t="s">
        <v>234</v>
      </c>
      <c r="C771" s="221" t="s">
        <v>281</v>
      </c>
      <c r="D771" s="221" t="s">
        <v>633</v>
      </c>
      <c r="E771" s="215" t="s">
        <v>285</v>
      </c>
      <c r="F771" s="215">
        <v>2</v>
      </c>
      <c r="G771" s="216" t="s">
        <v>6</v>
      </c>
      <c r="H771" s="217">
        <v>72051</v>
      </c>
      <c r="I771" s="217">
        <v>126090</v>
      </c>
      <c r="J771" s="217">
        <v>99557</v>
      </c>
      <c r="K771" s="217">
        <v>174224</v>
      </c>
      <c r="L771" s="217">
        <v>126305</v>
      </c>
      <c r="M771" s="217">
        <v>221034</v>
      </c>
      <c r="N771" s="217">
        <v>165024</v>
      </c>
      <c r="O771" s="217">
        <v>288793</v>
      </c>
      <c r="P771" s="217">
        <v>205733</v>
      </c>
      <c r="Q771" s="217">
        <v>360032</v>
      </c>
      <c r="R771" s="217">
        <v>231636</v>
      </c>
      <c r="S771" s="217">
        <v>405363</v>
      </c>
      <c r="T771" s="217">
        <v>257186</v>
      </c>
      <c r="U771" s="217">
        <v>450075</v>
      </c>
    </row>
    <row r="772" spans="1:21" ht="21.9" customHeight="1" x14ac:dyDescent="0.35">
      <c r="A772" s="220">
        <v>5</v>
      </c>
      <c r="B772" s="214" t="s">
        <v>234</v>
      </c>
      <c r="C772" s="221" t="s">
        <v>281</v>
      </c>
      <c r="D772" s="221" t="s">
        <v>633</v>
      </c>
      <c r="E772" s="215" t="s">
        <v>285</v>
      </c>
      <c r="F772" s="215">
        <v>3</v>
      </c>
      <c r="G772" s="216" t="s">
        <v>5</v>
      </c>
      <c r="H772" s="217">
        <v>86348</v>
      </c>
      <c r="I772" s="217">
        <v>151109</v>
      </c>
      <c r="J772" s="217">
        <v>113830</v>
      </c>
      <c r="K772" s="217">
        <v>199202</v>
      </c>
      <c r="L772" s="217">
        <v>136730</v>
      </c>
      <c r="M772" s="217">
        <v>239277</v>
      </c>
      <c r="N772" s="217">
        <v>165433</v>
      </c>
      <c r="O772" s="217">
        <v>289508</v>
      </c>
      <c r="P772" s="217">
        <v>196668</v>
      </c>
      <c r="Q772" s="217">
        <v>344169</v>
      </c>
      <c r="R772" s="217">
        <v>216836</v>
      </c>
      <c r="S772" s="217">
        <v>379464</v>
      </c>
      <c r="T772" s="217">
        <v>235765</v>
      </c>
      <c r="U772" s="217">
        <v>412589</v>
      </c>
    </row>
    <row r="773" spans="1:21" ht="21.9" customHeight="1" x14ac:dyDescent="0.35">
      <c r="A773" s="220">
        <v>5</v>
      </c>
      <c r="B773" s="214" t="s">
        <v>234</v>
      </c>
      <c r="C773" s="221" t="s">
        <v>281</v>
      </c>
      <c r="D773" s="221" t="s">
        <v>633</v>
      </c>
      <c r="E773" s="215" t="s">
        <v>285</v>
      </c>
      <c r="F773" s="215">
        <v>4</v>
      </c>
      <c r="G773" s="216" t="s">
        <v>4</v>
      </c>
      <c r="H773" s="217">
        <v>83903</v>
      </c>
      <c r="I773" s="217">
        <v>134244</v>
      </c>
      <c r="J773" s="217">
        <v>117464</v>
      </c>
      <c r="K773" s="217">
        <v>187942</v>
      </c>
      <c r="L773" s="217">
        <v>151025</v>
      </c>
      <c r="M773" s="217">
        <v>241640</v>
      </c>
      <c r="N773" s="217">
        <v>201366</v>
      </c>
      <c r="O773" s="217">
        <v>322186</v>
      </c>
      <c r="P773" s="217">
        <v>251708</v>
      </c>
      <c r="Q773" s="217">
        <v>402733</v>
      </c>
      <c r="R773" s="217">
        <v>285269</v>
      </c>
      <c r="S773" s="217">
        <v>456430</v>
      </c>
      <c r="T773" s="217">
        <v>318830</v>
      </c>
      <c r="U773" s="217">
        <v>510128</v>
      </c>
    </row>
    <row r="774" spans="1:21" ht="22.5" customHeight="1" x14ac:dyDescent="0.35">
      <c r="A774" s="220">
        <v>5</v>
      </c>
      <c r="B774" s="214" t="s">
        <v>234</v>
      </c>
      <c r="C774" s="221" t="s">
        <v>281</v>
      </c>
      <c r="D774" s="221" t="s">
        <v>633</v>
      </c>
      <c r="E774" s="215" t="s">
        <v>286</v>
      </c>
      <c r="F774" s="215">
        <v>1</v>
      </c>
      <c r="G774" s="216" t="s">
        <v>63</v>
      </c>
      <c r="H774" s="217">
        <v>87035</v>
      </c>
      <c r="I774" s="217">
        <v>152312</v>
      </c>
      <c r="J774" s="217">
        <v>114523</v>
      </c>
      <c r="K774" s="217">
        <v>200415</v>
      </c>
      <c r="L774" s="217">
        <v>137301</v>
      </c>
      <c r="M774" s="217">
        <v>240277</v>
      </c>
      <c r="N774" s="217">
        <v>165432</v>
      </c>
      <c r="O774" s="217">
        <v>289506</v>
      </c>
      <c r="P774" s="217">
        <v>194936</v>
      </c>
      <c r="Q774" s="217">
        <v>341139</v>
      </c>
      <c r="R774" s="217">
        <v>213113</v>
      </c>
      <c r="S774" s="217">
        <v>372948</v>
      </c>
      <c r="T774" s="217">
        <v>229363</v>
      </c>
      <c r="U774" s="217">
        <v>401385</v>
      </c>
    </row>
    <row r="775" spans="1:21" ht="21.9" customHeight="1" x14ac:dyDescent="0.35">
      <c r="A775" s="220">
        <v>5</v>
      </c>
      <c r="B775" s="214" t="s">
        <v>234</v>
      </c>
      <c r="C775" s="221" t="s">
        <v>281</v>
      </c>
      <c r="D775" s="221" t="s">
        <v>633</v>
      </c>
      <c r="E775" s="215" t="s">
        <v>286</v>
      </c>
      <c r="F775" s="215">
        <v>2</v>
      </c>
      <c r="G775" s="216" t="s">
        <v>6</v>
      </c>
      <c r="H775" s="217">
        <v>68566</v>
      </c>
      <c r="I775" s="217">
        <v>119991</v>
      </c>
      <c r="J775" s="217">
        <v>94725</v>
      </c>
      <c r="K775" s="217">
        <v>165768</v>
      </c>
      <c r="L775" s="217">
        <v>120154</v>
      </c>
      <c r="M775" s="217">
        <v>210269</v>
      </c>
      <c r="N775" s="217">
        <v>156945</v>
      </c>
      <c r="O775" s="217">
        <v>274653</v>
      </c>
      <c r="P775" s="217">
        <v>195653</v>
      </c>
      <c r="Q775" s="217">
        <v>342393</v>
      </c>
      <c r="R775" s="217">
        <v>220267</v>
      </c>
      <c r="S775" s="217">
        <v>385468</v>
      </c>
      <c r="T775" s="217">
        <v>244541</v>
      </c>
      <c r="U775" s="217">
        <v>427946</v>
      </c>
    </row>
    <row r="776" spans="1:21" ht="21.9" customHeight="1" x14ac:dyDescent="0.35">
      <c r="A776" s="220">
        <v>5</v>
      </c>
      <c r="B776" s="214" t="s">
        <v>234</v>
      </c>
      <c r="C776" s="221" t="s">
        <v>281</v>
      </c>
      <c r="D776" s="221" t="s">
        <v>633</v>
      </c>
      <c r="E776" s="215" t="s">
        <v>286</v>
      </c>
      <c r="F776" s="215">
        <v>3</v>
      </c>
      <c r="G776" s="216" t="s">
        <v>5</v>
      </c>
      <c r="H776" s="217">
        <v>82268</v>
      </c>
      <c r="I776" s="217">
        <v>143970</v>
      </c>
      <c r="J776" s="217">
        <v>108491</v>
      </c>
      <c r="K776" s="217">
        <v>189859</v>
      </c>
      <c r="L776" s="217">
        <v>130375</v>
      </c>
      <c r="M776" s="217">
        <v>228156</v>
      </c>
      <c r="N776" s="217">
        <v>157847</v>
      </c>
      <c r="O776" s="217">
        <v>276232</v>
      </c>
      <c r="P776" s="217">
        <v>187688</v>
      </c>
      <c r="Q776" s="217">
        <v>328454</v>
      </c>
      <c r="R776" s="217">
        <v>206958</v>
      </c>
      <c r="S776" s="217">
        <v>362176</v>
      </c>
      <c r="T776" s="217">
        <v>225054</v>
      </c>
      <c r="U776" s="217">
        <v>393844</v>
      </c>
    </row>
    <row r="777" spans="1:21" ht="21.9" customHeight="1" x14ac:dyDescent="0.35">
      <c r="A777" s="220">
        <v>5</v>
      </c>
      <c r="B777" s="214" t="s">
        <v>234</v>
      </c>
      <c r="C777" s="221" t="s">
        <v>281</v>
      </c>
      <c r="D777" s="221" t="s">
        <v>633</v>
      </c>
      <c r="E777" s="215" t="s">
        <v>286</v>
      </c>
      <c r="F777" s="215">
        <v>4</v>
      </c>
      <c r="G777" s="216" t="s">
        <v>4</v>
      </c>
      <c r="H777" s="217">
        <v>80042</v>
      </c>
      <c r="I777" s="217">
        <v>128067</v>
      </c>
      <c r="J777" s="217">
        <v>112059</v>
      </c>
      <c r="K777" s="217">
        <v>179294</v>
      </c>
      <c r="L777" s="217">
        <v>144076</v>
      </c>
      <c r="M777" s="217">
        <v>230521</v>
      </c>
      <c r="N777" s="217">
        <v>192101</v>
      </c>
      <c r="O777" s="217">
        <v>307361</v>
      </c>
      <c r="P777" s="217">
        <v>240126</v>
      </c>
      <c r="Q777" s="217">
        <v>384201</v>
      </c>
      <c r="R777" s="217">
        <v>272143</v>
      </c>
      <c r="S777" s="217">
        <v>435428</v>
      </c>
      <c r="T777" s="217">
        <v>304160</v>
      </c>
      <c r="U777" s="217">
        <v>486655</v>
      </c>
    </row>
    <row r="778" spans="1:21" ht="22.5" customHeight="1" x14ac:dyDescent="0.35">
      <c r="A778" s="220">
        <v>5</v>
      </c>
      <c r="B778" s="214" t="s">
        <v>234</v>
      </c>
      <c r="C778" s="221" t="s">
        <v>281</v>
      </c>
      <c r="D778" s="221" t="s">
        <v>633</v>
      </c>
      <c r="E778" s="215" t="s">
        <v>287</v>
      </c>
      <c r="F778" s="215">
        <v>1</v>
      </c>
      <c r="G778" s="216" t="s">
        <v>63</v>
      </c>
      <c r="H778" s="217">
        <v>84364</v>
      </c>
      <c r="I778" s="217">
        <v>147636</v>
      </c>
      <c r="J778" s="217">
        <v>111078</v>
      </c>
      <c r="K778" s="217">
        <v>194386</v>
      </c>
      <c r="L778" s="217">
        <v>133277</v>
      </c>
      <c r="M778" s="217">
        <v>233234</v>
      </c>
      <c r="N778" s="217">
        <v>160767</v>
      </c>
      <c r="O778" s="217">
        <v>281342</v>
      </c>
      <c r="P778" s="217">
        <v>189481</v>
      </c>
      <c r="Q778" s="217">
        <v>331591</v>
      </c>
      <c r="R778" s="217">
        <v>207158</v>
      </c>
      <c r="S778" s="217">
        <v>362527</v>
      </c>
      <c r="T778" s="217">
        <v>222966</v>
      </c>
      <c r="U778" s="217">
        <v>390191</v>
      </c>
    </row>
    <row r="779" spans="1:21" ht="21.9" customHeight="1" x14ac:dyDescent="0.35">
      <c r="A779" s="220">
        <v>5</v>
      </c>
      <c r="B779" s="214" t="s">
        <v>234</v>
      </c>
      <c r="C779" s="221" t="s">
        <v>281</v>
      </c>
      <c r="D779" s="221" t="s">
        <v>633</v>
      </c>
      <c r="E779" s="215" t="s">
        <v>287</v>
      </c>
      <c r="F779" s="215">
        <v>2</v>
      </c>
      <c r="G779" s="216" t="s">
        <v>6</v>
      </c>
      <c r="H779" s="217">
        <v>66219</v>
      </c>
      <c r="I779" s="217">
        <v>115884</v>
      </c>
      <c r="J779" s="217">
        <v>91451</v>
      </c>
      <c r="K779" s="217">
        <v>160039</v>
      </c>
      <c r="L779" s="217">
        <v>115960</v>
      </c>
      <c r="M779" s="217">
        <v>202930</v>
      </c>
      <c r="N779" s="217">
        <v>151384</v>
      </c>
      <c r="O779" s="217">
        <v>264921</v>
      </c>
      <c r="P779" s="217">
        <v>188706</v>
      </c>
      <c r="Q779" s="217">
        <v>330236</v>
      </c>
      <c r="R779" s="217">
        <v>212408</v>
      </c>
      <c r="S779" s="217">
        <v>371715</v>
      </c>
      <c r="T779" s="217">
        <v>235773</v>
      </c>
      <c r="U779" s="217">
        <v>412602</v>
      </c>
    </row>
    <row r="780" spans="1:21" ht="21.9" customHeight="1" x14ac:dyDescent="0.35">
      <c r="A780" s="220">
        <v>5</v>
      </c>
      <c r="B780" s="214" t="s">
        <v>234</v>
      </c>
      <c r="C780" s="221" t="s">
        <v>281</v>
      </c>
      <c r="D780" s="221" t="s">
        <v>633</v>
      </c>
      <c r="E780" s="215" t="s">
        <v>287</v>
      </c>
      <c r="F780" s="215">
        <v>3</v>
      </c>
      <c r="G780" s="216" t="s">
        <v>5</v>
      </c>
      <c r="H780" s="217">
        <v>79641</v>
      </c>
      <c r="I780" s="217">
        <v>139372</v>
      </c>
      <c r="J780" s="217">
        <v>105102</v>
      </c>
      <c r="K780" s="217">
        <v>183929</v>
      </c>
      <c r="L780" s="217">
        <v>126415</v>
      </c>
      <c r="M780" s="217">
        <v>221227</v>
      </c>
      <c r="N780" s="217">
        <v>153253</v>
      </c>
      <c r="O780" s="217">
        <v>268192</v>
      </c>
      <c r="P780" s="217">
        <v>182300</v>
      </c>
      <c r="Q780" s="217">
        <v>319025</v>
      </c>
      <c r="R780" s="217">
        <v>201060</v>
      </c>
      <c r="S780" s="217">
        <v>351856</v>
      </c>
      <c r="T780" s="217">
        <v>218698</v>
      </c>
      <c r="U780" s="217">
        <v>382721</v>
      </c>
    </row>
    <row r="781" spans="1:21" ht="21.9" customHeight="1" x14ac:dyDescent="0.35">
      <c r="A781" s="220">
        <v>5</v>
      </c>
      <c r="B781" s="214" t="s">
        <v>234</v>
      </c>
      <c r="C781" s="221" t="s">
        <v>281</v>
      </c>
      <c r="D781" s="221" t="s">
        <v>633</v>
      </c>
      <c r="E781" s="215" t="s">
        <v>287</v>
      </c>
      <c r="F781" s="215">
        <v>4</v>
      </c>
      <c r="G781" s="216" t="s">
        <v>4</v>
      </c>
      <c r="H781" s="217">
        <v>77687</v>
      </c>
      <c r="I781" s="217">
        <v>124299</v>
      </c>
      <c r="J781" s="217">
        <v>108762</v>
      </c>
      <c r="K781" s="217">
        <v>174019</v>
      </c>
      <c r="L781" s="217">
        <v>139836</v>
      </c>
      <c r="M781" s="217">
        <v>223738</v>
      </c>
      <c r="N781" s="217">
        <v>186449</v>
      </c>
      <c r="O781" s="217">
        <v>298318</v>
      </c>
      <c r="P781" s="217">
        <v>233061</v>
      </c>
      <c r="Q781" s="217">
        <v>372897</v>
      </c>
      <c r="R781" s="217">
        <v>264136</v>
      </c>
      <c r="S781" s="217">
        <v>422617</v>
      </c>
      <c r="T781" s="217">
        <v>295210</v>
      </c>
      <c r="U781" s="217">
        <v>472336</v>
      </c>
    </row>
    <row r="782" spans="1:21" ht="22.5" customHeight="1" x14ac:dyDescent="0.35">
      <c r="A782" s="220">
        <v>5</v>
      </c>
      <c r="B782" s="214" t="s">
        <v>234</v>
      </c>
      <c r="C782" s="221" t="s">
        <v>281</v>
      </c>
      <c r="D782" s="221" t="s">
        <v>633</v>
      </c>
      <c r="E782" s="215" t="s">
        <v>288</v>
      </c>
      <c r="F782" s="215">
        <v>1</v>
      </c>
      <c r="G782" s="216" t="s">
        <v>63</v>
      </c>
      <c r="H782" s="217">
        <v>83529</v>
      </c>
      <c r="I782" s="217">
        <v>146175</v>
      </c>
      <c r="J782" s="217">
        <v>109980</v>
      </c>
      <c r="K782" s="217">
        <v>192465</v>
      </c>
      <c r="L782" s="217">
        <v>131962</v>
      </c>
      <c r="M782" s="217">
        <v>230933</v>
      </c>
      <c r="N782" s="217">
        <v>159185</v>
      </c>
      <c r="O782" s="217">
        <v>278573</v>
      </c>
      <c r="P782" s="217">
        <v>187617</v>
      </c>
      <c r="Q782" s="217">
        <v>328330</v>
      </c>
      <c r="R782" s="217">
        <v>205121</v>
      </c>
      <c r="S782" s="217">
        <v>358961</v>
      </c>
      <c r="T782" s="217">
        <v>220774</v>
      </c>
      <c r="U782" s="217">
        <v>386354</v>
      </c>
    </row>
    <row r="783" spans="1:21" ht="21.9" customHeight="1" x14ac:dyDescent="0.35">
      <c r="A783" s="220">
        <v>5</v>
      </c>
      <c r="B783" s="214" t="s">
        <v>234</v>
      </c>
      <c r="C783" s="221" t="s">
        <v>281</v>
      </c>
      <c r="D783" s="221" t="s">
        <v>633</v>
      </c>
      <c r="E783" s="215" t="s">
        <v>288</v>
      </c>
      <c r="F783" s="215">
        <v>2</v>
      </c>
      <c r="G783" s="216" t="s">
        <v>6</v>
      </c>
      <c r="H783" s="217">
        <v>65559</v>
      </c>
      <c r="I783" s="217">
        <v>114728</v>
      </c>
      <c r="J783" s="217">
        <v>90538</v>
      </c>
      <c r="K783" s="217">
        <v>158442</v>
      </c>
      <c r="L783" s="217">
        <v>114802</v>
      </c>
      <c r="M783" s="217">
        <v>200903</v>
      </c>
      <c r="N783" s="217">
        <v>149870</v>
      </c>
      <c r="O783" s="217">
        <v>262272</v>
      </c>
      <c r="P783" s="217">
        <v>186819</v>
      </c>
      <c r="Q783" s="217">
        <v>326933</v>
      </c>
      <c r="R783" s="217">
        <v>210283</v>
      </c>
      <c r="S783" s="217">
        <v>367995</v>
      </c>
      <c r="T783" s="217">
        <v>233412</v>
      </c>
      <c r="U783" s="217">
        <v>408472</v>
      </c>
    </row>
    <row r="784" spans="1:21" ht="21.9" customHeight="1" x14ac:dyDescent="0.35">
      <c r="A784" s="220">
        <v>5</v>
      </c>
      <c r="B784" s="214" t="s">
        <v>234</v>
      </c>
      <c r="C784" s="221" t="s">
        <v>281</v>
      </c>
      <c r="D784" s="221" t="s">
        <v>633</v>
      </c>
      <c r="E784" s="215" t="s">
        <v>288</v>
      </c>
      <c r="F784" s="215">
        <v>3</v>
      </c>
      <c r="G784" s="216" t="s">
        <v>5</v>
      </c>
      <c r="H784" s="217">
        <v>78851</v>
      </c>
      <c r="I784" s="217">
        <v>137989</v>
      </c>
      <c r="J784" s="217">
        <v>104061</v>
      </c>
      <c r="K784" s="217">
        <v>182106</v>
      </c>
      <c r="L784" s="217">
        <v>125165</v>
      </c>
      <c r="M784" s="217">
        <v>219039</v>
      </c>
      <c r="N784" s="217">
        <v>151741</v>
      </c>
      <c r="O784" s="217">
        <v>265548</v>
      </c>
      <c r="P784" s="217">
        <v>180504</v>
      </c>
      <c r="Q784" s="217">
        <v>315882</v>
      </c>
      <c r="R784" s="217">
        <v>199080</v>
      </c>
      <c r="S784" s="217">
        <v>348391</v>
      </c>
      <c r="T784" s="217">
        <v>216545</v>
      </c>
      <c r="U784" s="217">
        <v>378954</v>
      </c>
    </row>
    <row r="785" spans="1:21" ht="21.9" customHeight="1" x14ac:dyDescent="0.35">
      <c r="A785" s="220">
        <v>5</v>
      </c>
      <c r="B785" s="214" t="s">
        <v>234</v>
      </c>
      <c r="C785" s="221" t="s">
        <v>281</v>
      </c>
      <c r="D785" s="221" t="s">
        <v>633</v>
      </c>
      <c r="E785" s="215" t="s">
        <v>288</v>
      </c>
      <c r="F785" s="215">
        <v>4</v>
      </c>
      <c r="G785" s="216" t="s">
        <v>4</v>
      </c>
      <c r="H785" s="217">
        <v>76920</v>
      </c>
      <c r="I785" s="217">
        <v>123072</v>
      </c>
      <c r="J785" s="217">
        <v>107688</v>
      </c>
      <c r="K785" s="217">
        <v>172301</v>
      </c>
      <c r="L785" s="217">
        <v>138457</v>
      </c>
      <c r="M785" s="217">
        <v>221530</v>
      </c>
      <c r="N785" s="217">
        <v>184609</v>
      </c>
      <c r="O785" s="217">
        <v>295374</v>
      </c>
      <c r="P785" s="217">
        <v>230761</v>
      </c>
      <c r="Q785" s="217">
        <v>369217</v>
      </c>
      <c r="R785" s="217">
        <v>261529</v>
      </c>
      <c r="S785" s="217">
        <v>418446</v>
      </c>
      <c r="T785" s="217">
        <v>292297</v>
      </c>
      <c r="U785" s="217">
        <v>467675</v>
      </c>
    </row>
    <row r="786" spans="1:21" ht="22.5" customHeight="1" x14ac:dyDescent="0.35">
      <c r="A786" s="220">
        <v>6</v>
      </c>
      <c r="B786" s="214" t="s">
        <v>103</v>
      </c>
      <c r="C786" s="221" t="s">
        <v>289</v>
      </c>
      <c r="D786" s="221" t="s">
        <v>634</v>
      </c>
      <c r="E786" s="215" t="s">
        <v>290</v>
      </c>
      <c r="F786" s="215">
        <v>1</v>
      </c>
      <c r="G786" s="216" t="s">
        <v>63</v>
      </c>
      <c r="H786" s="217">
        <v>66622</v>
      </c>
      <c r="I786" s="217">
        <v>116588</v>
      </c>
      <c r="J786" s="217">
        <v>88005</v>
      </c>
      <c r="K786" s="217">
        <v>154008</v>
      </c>
      <c r="L786" s="217">
        <v>106024</v>
      </c>
      <c r="M786" s="217">
        <v>185542</v>
      </c>
      <c r="N786" s="217">
        <v>128638</v>
      </c>
      <c r="O786" s="217">
        <v>225116</v>
      </c>
      <c r="P786" s="217">
        <v>151782</v>
      </c>
      <c r="Q786" s="217">
        <v>265619</v>
      </c>
      <c r="R786" s="217">
        <v>165980</v>
      </c>
      <c r="S786" s="217">
        <v>290466</v>
      </c>
      <c r="T786" s="217">
        <v>178698</v>
      </c>
      <c r="U786" s="217">
        <v>312721</v>
      </c>
    </row>
    <row r="787" spans="1:21" ht="21.9" customHeight="1" x14ac:dyDescent="0.35">
      <c r="A787" s="220">
        <v>6</v>
      </c>
      <c r="B787" s="214" t="s">
        <v>103</v>
      </c>
      <c r="C787" s="221" t="s">
        <v>289</v>
      </c>
      <c r="D787" s="221" t="s">
        <v>634</v>
      </c>
      <c r="E787" s="215" t="s">
        <v>290</v>
      </c>
      <c r="F787" s="215">
        <v>2</v>
      </c>
      <c r="G787" s="216" t="s">
        <v>6</v>
      </c>
      <c r="H787" s="217">
        <v>51309</v>
      </c>
      <c r="I787" s="217">
        <v>89791</v>
      </c>
      <c r="J787" s="217">
        <v>70731</v>
      </c>
      <c r="K787" s="217">
        <v>123779</v>
      </c>
      <c r="L787" s="217">
        <v>89519</v>
      </c>
      <c r="M787" s="217">
        <v>156658</v>
      </c>
      <c r="N787" s="217">
        <v>116524</v>
      </c>
      <c r="O787" s="217">
        <v>203918</v>
      </c>
      <c r="P787" s="217">
        <v>145197</v>
      </c>
      <c r="Q787" s="217">
        <v>254094</v>
      </c>
      <c r="R787" s="217">
        <v>163276</v>
      </c>
      <c r="S787" s="217">
        <v>285734</v>
      </c>
      <c r="T787" s="217">
        <v>181060</v>
      </c>
      <c r="U787" s="217">
        <v>316854</v>
      </c>
    </row>
    <row r="788" spans="1:21" ht="21.9" customHeight="1" x14ac:dyDescent="0.35">
      <c r="A788" s="220">
        <v>6</v>
      </c>
      <c r="B788" s="214" t="s">
        <v>103</v>
      </c>
      <c r="C788" s="221" t="s">
        <v>289</v>
      </c>
      <c r="D788" s="221" t="s">
        <v>634</v>
      </c>
      <c r="E788" s="215" t="s">
        <v>290</v>
      </c>
      <c r="F788" s="215">
        <v>3</v>
      </c>
      <c r="G788" s="216" t="s">
        <v>5</v>
      </c>
      <c r="H788" s="217">
        <v>62479</v>
      </c>
      <c r="I788" s="217">
        <v>109338</v>
      </c>
      <c r="J788" s="217">
        <v>82762</v>
      </c>
      <c r="K788" s="217">
        <v>144833</v>
      </c>
      <c r="L788" s="217">
        <v>100004</v>
      </c>
      <c r="M788" s="217">
        <v>175007</v>
      </c>
      <c r="N788" s="217">
        <v>122045</v>
      </c>
      <c r="O788" s="217">
        <v>213579</v>
      </c>
      <c r="P788" s="217">
        <v>145482</v>
      </c>
      <c r="Q788" s="217">
        <v>254594</v>
      </c>
      <c r="R788" s="217">
        <v>160630</v>
      </c>
      <c r="S788" s="217">
        <v>281103</v>
      </c>
      <c r="T788" s="217">
        <v>174952</v>
      </c>
      <c r="U788" s="217">
        <v>306167</v>
      </c>
    </row>
    <row r="789" spans="1:21" ht="21.9" customHeight="1" x14ac:dyDescent="0.35">
      <c r="A789" s="220">
        <v>6</v>
      </c>
      <c r="B789" s="214" t="s">
        <v>103</v>
      </c>
      <c r="C789" s="221" t="s">
        <v>289</v>
      </c>
      <c r="D789" s="221" t="s">
        <v>634</v>
      </c>
      <c r="E789" s="215" t="s">
        <v>290</v>
      </c>
      <c r="F789" s="215">
        <v>4</v>
      </c>
      <c r="G789" s="216" t="s">
        <v>4</v>
      </c>
      <c r="H789" s="217">
        <v>61764</v>
      </c>
      <c r="I789" s="217">
        <v>98823</v>
      </c>
      <c r="J789" s="217">
        <v>86470</v>
      </c>
      <c r="K789" s="217">
        <v>138352</v>
      </c>
      <c r="L789" s="217">
        <v>111176</v>
      </c>
      <c r="M789" s="217">
        <v>177881</v>
      </c>
      <c r="N789" s="217">
        <v>148234</v>
      </c>
      <c r="O789" s="217">
        <v>237175</v>
      </c>
      <c r="P789" s="217">
        <v>185293</v>
      </c>
      <c r="Q789" s="217">
        <v>296469</v>
      </c>
      <c r="R789" s="217">
        <v>209999</v>
      </c>
      <c r="S789" s="217">
        <v>335998</v>
      </c>
      <c r="T789" s="217">
        <v>234704</v>
      </c>
      <c r="U789" s="217">
        <v>375527</v>
      </c>
    </row>
    <row r="790" spans="1:21" ht="22.5" customHeight="1" x14ac:dyDescent="0.35">
      <c r="A790" s="220">
        <v>6</v>
      </c>
      <c r="B790" s="214" t="s">
        <v>103</v>
      </c>
      <c r="C790" s="221" t="s">
        <v>289</v>
      </c>
      <c r="D790" s="221" t="s">
        <v>634</v>
      </c>
      <c r="E790" s="215" t="s">
        <v>291</v>
      </c>
      <c r="F790" s="215">
        <v>1</v>
      </c>
      <c r="G790" s="216" t="s">
        <v>63</v>
      </c>
      <c r="H790" s="217">
        <v>69419</v>
      </c>
      <c r="I790" s="217">
        <v>121484</v>
      </c>
      <c r="J790" s="217">
        <v>91395</v>
      </c>
      <c r="K790" s="217">
        <v>159941</v>
      </c>
      <c r="L790" s="217">
        <v>109650</v>
      </c>
      <c r="M790" s="217">
        <v>191887</v>
      </c>
      <c r="N790" s="217">
        <v>132248</v>
      </c>
      <c r="O790" s="217">
        <v>231434</v>
      </c>
      <c r="P790" s="217">
        <v>155865</v>
      </c>
      <c r="Q790" s="217">
        <v>272763</v>
      </c>
      <c r="R790" s="217">
        <v>170405</v>
      </c>
      <c r="S790" s="217">
        <v>298208</v>
      </c>
      <c r="T790" s="217">
        <v>183407</v>
      </c>
      <c r="U790" s="217">
        <v>320963</v>
      </c>
    </row>
    <row r="791" spans="1:21" ht="21.9" customHeight="1" x14ac:dyDescent="0.35">
      <c r="A791" s="220">
        <v>6</v>
      </c>
      <c r="B791" s="214" t="s">
        <v>103</v>
      </c>
      <c r="C791" s="221" t="s">
        <v>289</v>
      </c>
      <c r="D791" s="221" t="s">
        <v>634</v>
      </c>
      <c r="E791" s="215" t="s">
        <v>291</v>
      </c>
      <c r="F791" s="215">
        <v>2</v>
      </c>
      <c r="G791" s="216" t="s">
        <v>6</v>
      </c>
      <c r="H791" s="217">
        <v>54513</v>
      </c>
      <c r="I791" s="217">
        <v>95398</v>
      </c>
      <c r="J791" s="217">
        <v>75287</v>
      </c>
      <c r="K791" s="217">
        <v>131753</v>
      </c>
      <c r="L791" s="217">
        <v>95468</v>
      </c>
      <c r="M791" s="217">
        <v>167070</v>
      </c>
      <c r="N791" s="217">
        <v>124640</v>
      </c>
      <c r="O791" s="217">
        <v>218120</v>
      </c>
      <c r="P791" s="217">
        <v>155371</v>
      </c>
      <c r="Q791" s="217">
        <v>271899</v>
      </c>
      <c r="R791" s="217">
        <v>174890</v>
      </c>
      <c r="S791" s="217">
        <v>306057</v>
      </c>
      <c r="T791" s="217">
        <v>194131</v>
      </c>
      <c r="U791" s="217">
        <v>339730</v>
      </c>
    </row>
    <row r="792" spans="1:21" ht="21.9" customHeight="1" x14ac:dyDescent="0.35">
      <c r="A792" s="220">
        <v>6</v>
      </c>
      <c r="B792" s="214" t="s">
        <v>103</v>
      </c>
      <c r="C792" s="221" t="s">
        <v>289</v>
      </c>
      <c r="D792" s="221" t="s">
        <v>634</v>
      </c>
      <c r="E792" s="215" t="s">
        <v>291</v>
      </c>
      <c r="F792" s="215">
        <v>3</v>
      </c>
      <c r="G792" s="216" t="s">
        <v>5</v>
      </c>
      <c r="H792" s="217">
        <v>65544</v>
      </c>
      <c r="I792" s="217">
        <v>114701</v>
      </c>
      <c r="J792" s="217">
        <v>86490</v>
      </c>
      <c r="K792" s="217">
        <v>151358</v>
      </c>
      <c r="L792" s="217">
        <v>104018</v>
      </c>
      <c r="M792" s="217">
        <v>182031</v>
      </c>
      <c r="N792" s="217">
        <v>126081</v>
      </c>
      <c r="O792" s="217">
        <v>220642</v>
      </c>
      <c r="P792" s="217">
        <v>149971</v>
      </c>
      <c r="Q792" s="217">
        <v>262449</v>
      </c>
      <c r="R792" s="217">
        <v>165400</v>
      </c>
      <c r="S792" s="217">
        <v>289450</v>
      </c>
      <c r="T792" s="217">
        <v>179904</v>
      </c>
      <c r="U792" s="217">
        <v>314831</v>
      </c>
    </row>
    <row r="793" spans="1:21" ht="21.9" customHeight="1" x14ac:dyDescent="0.35">
      <c r="A793" s="220">
        <v>6</v>
      </c>
      <c r="B793" s="214" t="s">
        <v>103</v>
      </c>
      <c r="C793" s="221" t="s">
        <v>289</v>
      </c>
      <c r="D793" s="221" t="s">
        <v>634</v>
      </c>
      <c r="E793" s="215" t="s">
        <v>291</v>
      </c>
      <c r="F793" s="215">
        <v>4</v>
      </c>
      <c r="G793" s="216" t="s">
        <v>4</v>
      </c>
      <c r="H793" s="217">
        <v>63916</v>
      </c>
      <c r="I793" s="217">
        <v>102265</v>
      </c>
      <c r="J793" s="217">
        <v>89482</v>
      </c>
      <c r="K793" s="217">
        <v>143171</v>
      </c>
      <c r="L793" s="217">
        <v>115048</v>
      </c>
      <c r="M793" s="217">
        <v>184077</v>
      </c>
      <c r="N793" s="217">
        <v>153397</v>
      </c>
      <c r="O793" s="217">
        <v>245436</v>
      </c>
      <c r="P793" s="217">
        <v>191747</v>
      </c>
      <c r="Q793" s="217">
        <v>306794</v>
      </c>
      <c r="R793" s="217">
        <v>217313</v>
      </c>
      <c r="S793" s="217">
        <v>347700</v>
      </c>
      <c r="T793" s="217">
        <v>242879</v>
      </c>
      <c r="U793" s="217">
        <v>388606</v>
      </c>
    </row>
    <row r="794" spans="1:21" ht="22.5" customHeight="1" x14ac:dyDescent="0.35">
      <c r="A794" s="220">
        <v>6</v>
      </c>
      <c r="B794" s="214" t="s">
        <v>103</v>
      </c>
      <c r="C794" s="221" t="s">
        <v>289</v>
      </c>
      <c r="D794" s="221" t="s">
        <v>634</v>
      </c>
      <c r="E794" s="215" t="s">
        <v>292</v>
      </c>
      <c r="F794" s="215">
        <v>1</v>
      </c>
      <c r="G794" s="216" t="s">
        <v>63</v>
      </c>
      <c r="H794" s="217">
        <v>64118</v>
      </c>
      <c r="I794" s="217">
        <v>112207</v>
      </c>
      <c r="J794" s="217">
        <v>84373</v>
      </c>
      <c r="K794" s="217">
        <v>147653</v>
      </c>
      <c r="L794" s="217">
        <v>101163</v>
      </c>
      <c r="M794" s="217">
        <v>177035</v>
      </c>
      <c r="N794" s="217">
        <v>121904</v>
      </c>
      <c r="O794" s="217">
        <v>213331</v>
      </c>
      <c r="P794" s="217">
        <v>143648</v>
      </c>
      <c r="Q794" s="217">
        <v>251384</v>
      </c>
      <c r="R794" s="217">
        <v>157043</v>
      </c>
      <c r="S794" s="217">
        <v>274825</v>
      </c>
      <c r="T794" s="217">
        <v>169018</v>
      </c>
      <c r="U794" s="217">
        <v>295782</v>
      </c>
    </row>
    <row r="795" spans="1:21" ht="21.9" customHeight="1" x14ac:dyDescent="0.35">
      <c r="A795" s="220">
        <v>6</v>
      </c>
      <c r="B795" s="214" t="s">
        <v>103</v>
      </c>
      <c r="C795" s="221" t="s">
        <v>289</v>
      </c>
      <c r="D795" s="221" t="s">
        <v>634</v>
      </c>
      <c r="E795" s="215" t="s">
        <v>292</v>
      </c>
      <c r="F795" s="215">
        <v>2</v>
      </c>
      <c r="G795" s="216" t="s">
        <v>6</v>
      </c>
      <c r="H795" s="217">
        <v>50494</v>
      </c>
      <c r="I795" s="217">
        <v>88364</v>
      </c>
      <c r="J795" s="217">
        <v>69755</v>
      </c>
      <c r="K795" s="217">
        <v>122071</v>
      </c>
      <c r="L795" s="217">
        <v>88478</v>
      </c>
      <c r="M795" s="217">
        <v>154836</v>
      </c>
      <c r="N795" s="217">
        <v>115563</v>
      </c>
      <c r="O795" s="217">
        <v>202235</v>
      </c>
      <c r="P795" s="217">
        <v>144064</v>
      </c>
      <c r="Q795" s="217">
        <v>252112</v>
      </c>
      <c r="R795" s="217">
        <v>162185</v>
      </c>
      <c r="S795" s="217">
        <v>283824</v>
      </c>
      <c r="T795" s="217">
        <v>180055</v>
      </c>
      <c r="U795" s="217">
        <v>315096</v>
      </c>
    </row>
    <row r="796" spans="1:21" ht="21.9" customHeight="1" x14ac:dyDescent="0.35">
      <c r="A796" s="220">
        <v>6</v>
      </c>
      <c r="B796" s="214" t="s">
        <v>103</v>
      </c>
      <c r="C796" s="221" t="s">
        <v>289</v>
      </c>
      <c r="D796" s="221" t="s">
        <v>634</v>
      </c>
      <c r="E796" s="215" t="s">
        <v>292</v>
      </c>
      <c r="F796" s="215">
        <v>3</v>
      </c>
      <c r="G796" s="216" t="s">
        <v>5</v>
      </c>
      <c r="H796" s="217">
        <v>60599</v>
      </c>
      <c r="I796" s="217">
        <v>106048</v>
      </c>
      <c r="J796" s="217">
        <v>79920</v>
      </c>
      <c r="K796" s="217">
        <v>139860</v>
      </c>
      <c r="L796" s="217">
        <v>96049</v>
      </c>
      <c r="M796" s="217">
        <v>168086</v>
      </c>
      <c r="N796" s="217">
        <v>116304</v>
      </c>
      <c r="O796" s="217">
        <v>203531</v>
      </c>
      <c r="P796" s="217">
        <v>138296</v>
      </c>
      <c r="Q796" s="217">
        <v>242019</v>
      </c>
      <c r="R796" s="217">
        <v>152499</v>
      </c>
      <c r="S796" s="217">
        <v>266872</v>
      </c>
      <c r="T796" s="217">
        <v>165837</v>
      </c>
      <c r="U796" s="217">
        <v>290215</v>
      </c>
    </row>
    <row r="797" spans="1:21" ht="21.9" customHeight="1" x14ac:dyDescent="0.35">
      <c r="A797" s="220">
        <v>6</v>
      </c>
      <c r="B797" s="214" t="s">
        <v>103</v>
      </c>
      <c r="C797" s="221" t="s">
        <v>289</v>
      </c>
      <c r="D797" s="221" t="s">
        <v>634</v>
      </c>
      <c r="E797" s="215" t="s">
        <v>292</v>
      </c>
      <c r="F797" s="215">
        <v>4</v>
      </c>
      <c r="G797" s="216" t="s">
        <v>4</v>
      </c>
      <c r="H797" s="217">
        <v>58974</v>
      </c>
      <c r="I797" s="217">
        <v>94358</v>
      </c>
      <c r="J797" s="217">
        <v>82564</v>
      </c>
      <c r="K797" s="217">
        <v>132102</v>
      </c>
      <c r="L797" s="217">
        <v>106153</v>
      </c>
      <c r="M797" s="217">
        <v>169845</v>
      </c>
      <c r="N797" s="217">
        <v>141537</v>
      </c>
      <c r="O797" s="217">
        <v>226460</v>
      </c>
      <c r="P797" s="217">
        <v>176922</v>
      </c>
      <c r="Q797" s="217">
        <v>283075</v>
      </c>
      <c r="R797" s="217">
        <v>200511</v>
      </c>
      <c r="S797" s="217">
        <v>320818</v>
      </c>
      <c r="T797" s="217">
        <v>224101</v>
      </c>
      <c r="U797" s="217">
        <v>358562</v>
      </c>
    </row>
    <row r="798" spans="1:21" ht="22.5" customHeight="1" x14ac:dyDescent="0.35">
      <c r="A798" s="220">
        <v>6</v>
      </c>
      <c r="B798" s="214" t="s">
        <v>103</v>
      </c>
      <c r="C798" s="221" t="s">
        <v>289</v>
      </c>
      <c r="D798" s="221" t="s">
        <v>634</v>
      </c>
      <c r="E798" s="215" t="s">
        <v>293</v>
      </c>
      <c r="F798" s="215">
        <v>1</v>
      </c>
      <c r="G798" s="216" t="s">
        <v>63</v>
      </c>
      <c r="H798" s="217">
        <v>70922</v>
      </c>
      <c r="I798" s="217">
        <v>124114</v>
      </c>
      <c r="J798" s="217">
        <v>93438</v>
      </c>
      <c r="K798" s="217">
        <v>163517</v>
      </c>
      <c r="L798" s="217">
        <v>112200</v>
      </c>
      <c r="M798" s="217">
        <v>196349</v>
      </c>
      <c r="N798" s="217">
        <v>135494</v>
      </c>
      <c r="O798" s="217">
        <v>237114</v>
      </c>
      <c r="P798" s="217">
        <v>159728</v>
      </c>
      <c r="Q798" s="217">
        <v>279524</v>
      </c>
      <c r="R798" s="217">
        <v>174637</v>
      </c>
      <c r="S798" s="217">
        <v>305615</v>
      </c>
      <c r="T798" s="217">
        <v>187974</v>
      </c>
      <c r="U798" s="217">
        <v>328955</v>
      </c>
    </row>
    <row r="799" spans="1:21" ht="21.9" customHeight="1" x14ac:dyDescent="0.35">
      <c r="A799" s="220">
        <v>6</v>
      </c>
      <c r="B799" s="214" t="s">
        <v>103</v>
      </c>
      <c r="C799" s="221" t="s">
        <v>289</v>
      </c>
      <c r="D799" s="221" t="s">
        <v>634</v>
      </c>
      <c r="E799" s="215" t="s">
        <v>293</v>
      </c>
      <c r="F799" s="215">
        <v>2</v>
      </c>
      <c r="G799" s="216" t="s">
        <v>6</v>
      </c>
      <c r="H799" s="217">
        <v>55469</v>
      </c>
      <c r="I799" s="217">
        <v>97070</v>
      </c>
      <c r="J799" s="217">
        <v>76578</v>
      </c>
      <c r="K799" s="217">
        <v>134011</v>
      </c>
      <c r="L799" s="217">
        <v>97067</v>
      </c>
      <c r="M799" s="217">
        <v>169867</v>
      </c>
      <c r="N799" s="217">
        <v>126649</v>
      </c>
      <c r="O799" s="217">
        <v>221636</v>
      </c>
      <c r="P799" s="217">
        <v>157863</v>
      </c>
      <c r="Q799" s="217">
        <v>276260</v>
      </c>
      <c r="R799" s="217">
        <v>177659</v>
      </c>
      <c r="S799" s="217">
        <v>310902</v>
      </c>
      <c r="T799" s="217">
        <v>197164</v>
      </c>
      <c r="U799" s="217">
        <v>345038</v>
      </c>
    </row>
    <row r="800" spans="1:21" ht="21.9" customHeight="1" x14ac:dyDescent="0.35">
      <c r="A800" s="220">
        <v>6</v>
      </c>
      <c r="B800" s="214" t="s">
        <v>103</v>
      </c>
      <c r="C800" s="221" t="s">
        <v>289</v>
      </c>
      <c r="D800" s="221" t="s">
        <v>634</v>
      </c>
      <c r="E800" s="215" t="s">
        <v>293</v>
      </c>
      <c r="F800" s="215">
        <v>3</v>
      </c>
      <c r="G800" s="216" t="s">
        <v>5</v>
      </c>
      <c r="H800" s="217">
        <v>66868</v>
      </c>
      <c r="I800" s="217">
        <v>117019</v>
      </c>
      <c r="J800" s="217">
        <v>88308</v>
      </c>
      <c r="K800" s="217">
        <v>154539</v>
      </c>
      <c r="L800" s="217">
        <v>106309</v>
      </c>
      <c r="M800" s="217">
        <v>186041</v>
      </c>
      <c r="N800" s="217">
        <v>129043</v>
      </c>
      <c r="O800" s="217">
        <v>225825</v>
      </c>
      <c r="P800" s="217">
        <v>153563</v>
      </c>
      <c r="Q800" s="217">
        <v>268736</v>
      </c>
      <c r="R800" s="217">
        <v>169402</v>
      </c>
      <c r="S800" s="217">
        <v>296454</v>
      </c>
      <c r="T800" s="217">
        <v>184310</v>
      </c>
      <c r="U800" s="217">
        <v>322542</v>
      </c>
    </row>
    <row r="801" spans="1:21" ht="21.9" customHeight="1" x14ac:dyDescent="0.35">
      <c r="A801" s="220">
        <v>6</v>
      </c>
      <c r="B801" s="214" t="s">
        <v>103</v>
      </c>
      <c r="C801" s="221" t="s">
        <v>289</v>
      </c>
      <c r="D801" s="221" t="s">
        <v>634</v>
      </c>
      <c r="E801" s="215" t="s">
        <v>293</v>
      </c>
      <c r="F801" s="215">
        <v>4</v>
      </c>
      <c r="G801" s="216" t="s">
        <v>4</v>
      </c>
      <c r="H801" s="217">
        <v>65394</v>
      </c>
      <c r="I801" s="217">
        <v>104630</v>
      </c>
      <c r="J801" s="217">
        <v>91551</v>
      </c>
      <c r="K801" s="217">
        <v>146481</v>
      </c>
      <c r="L801" s="217">
        <v>117708</v>
      </c>
      <c r="M801" s="217">
        <v>188333</v>
      </c>
      <c r="N801" s="217">
        <v>156944</v>
      </c>
      <c r="O801" s="217">
        <v>251111</v>
      </c>
      <c r="P801" s="217">
        <v>196181</v>
      </c>
      <c r="Q801" s="217">
        <v>313889</v>
      </c>
      <c r="R801" s="217">
        <v>222338</v>
      </c>
      <c r="S801" s="217">
        <v>355741</v>
      </c>
      <c r="T801" s="217">
        <v>248495</v>
      </c>
      <c r="U801" s="217">
        <v>397593</v>
      </c>
    </row>
    <row r="802" spans="1:21" ht="22.5" customHeight="1" x14ac:dyDescent="0.35">
      <c r="A802" s="220">
        <v>6</v>
      </c>
      <c r="B802" s="214" t="s">
        <v>103</v>
      </c>
      <c r="C802" s="221" t="s">
        <v>289</v>
      </c>
      <c r="D802" s="221" t="s">
        <v>634</v>
      </c>
      <c r="E802" s="215" t="s">
        <v>294</v>
      </c>
      <c r="F802" s="215">
        <v>1</v>
      </c>
      <c r="G802" s="216" t="s">
        <v>63</v>
      </c>
      <c r="H802" s="217">
        <v>65829</v>
      </c>
      <c r="I802" s="217">
        <v>115201</v>
      </c>
      <c r="J802" s="217">
        <v>86776</v>
      </c>
      <c r="K802" s="217">
        <v>151858</v>
      </c>
      <c r="L802" s="217">
        <v>104271</v>
      </c>
      <c r="M802" s="217">
        <v>182474</v>
      </c>
      <c r="N802" s="217">
        <v>126042</v>
      </c>
      <c r="O802" s="217">
        <v>220573</v>
      </c>
      <c r="P802" s="217">
        <v>148613</v>
      </c>
      <c r="Q802" s="217">
        <v>260073</v>
      </c>
      <c r="R802" s="217">
        <v>162491</v>
      </c>
      <c r="S802" s="217">
        <v>284359</v>
      </c>
      <c r="T802" s="217">
        <v>174909</v>
      </c>
      <c r="U802" s="217">
        <v>306091</v>
      </c>
    </row>
    <row r="803" spans="1:21" ht="21.9" customHeight="1" x14ac:dyDescent="0.35">
      <c r="A803" s="220">
        <v>6</v>
      </c>
      <c r="B803" s="214" t="s">
        <v>103</v>
      </c>
      <c r="C803" s="221" t="s">
        <v>289</v>
      </c>
      <c r="D803" s="221" t="s">
        <v>634</v>
      </c>
      <c r="E803" s="215" t="s">
        <v>294</v>
      </c>
      <c r="F803" s="215">
        <v>2</v>
      </c>
      <c r="G803" s="216" t="s">
        <v>6</v>
      </c>
      <c r="H803" s="217">
        <v>51323</v>
      </c>
      <c r="I803" s="217">
        <v>89815</v>
      </c>
      <c r="J803" s="217">
        <v>70833</v>
      </c>
      <c r="K803" s="217">
        <v>123958</v>
      </c>
      <c r="L803" s="217">
        <v>89757</v>
      </c>
      <c r="M803" s="217">
        <v>157075</v>
      </c>
      <c r="N803" s="217">
        <v>117055</v>
      </c>
      <c r="O803" s="217">
        <v>204847</v>
      </c>
      <c r="P803" s="217">
        <v>145895</v>
      </c>
      <c r="Q803" s="217">
        <v>255316</v>
      </c>
      <c r="R803" s="217">
        <v>164164</v>
      </c>
      <c r="S803" s="217">
        <v>287287</v>
      </c>
      <c r="T803" s="217">
        <v>182159</v>
      </c>
      <c r="U803" s="217">
        <v>318778</v>
      </c>
    </row>
    <row r="804" spans="1:21" ht="21.9" customHeight="1" x14ac:dyDescent="0.35">
      <c r="A804" s="220">
        <v>6</v>
      </c>
      <c r="B804" s="214" t="s">
        <v>103</v>
      </c>
      <c r="C804" s="221" t="s">
        <v>289</v>
      </c>
      <c r="D804" s="221" t="s">
        <v>634</v>
      </c>
      <c r="E804" s="215" t="s">
        <v>294</v>
      </c>
      <c r="F804" s="215">
        <v>3</v>
      </c>
      <c r="G804" s="216" t="s">
        <v>5</v>
      </c>
      <c r="H804" s="217">
        <v>61998</v>
      </c>
      <c r="I804" s="217">
        <v>108496</v>
      </c>
      <c r="J804" s="217">
        <v>81928</v>
      </c>
      <c r="K804" s="217">
        <v>143373</v>
      </c>
      <c r="L804" s="217">
        <v>98704</v>
      </c>
      <c r="M804" s="217">
        <v>172732</v>
      </c>
      <c r="N804" s="217">
        <v>119945</v>
      </c>
      <c r="O804" s="217">
        <v>209904</v>
      </c>
      <c r="P804" s="217">
        <v>142787</v>
      </c>
      <c r="Q804" s="217">
        <v>249877</v>
      </c>
      <c r="R804" s="217">
        <v>157544</v>
      </c>
      <c r="S804" s="217">
        <v>275702</v>
      </c>
      <c r="T804" s="217">
        <v>171446</v>
      </c>
      <c r="U804" s="217">
        <v>300030</v>
      </c>
    </row>
    <row r="805" spans="1:21" ht="21.9" customHeight="1" x14ac:dyDescent="0.35">
      <c r="A805" s="220">
        <v>6</v>
      </c>
      <c r="B805" s="214" t="s">
        <v>103</v>
      </c>
      <c r="C805" s="221" t="s">
        <v>289</v>
      </c>
      <c r="D805" s="221" t="s">
        <v>634</v>
      </c>
      <c r="E805" s="215" t="s">
        <v>294</v>
      </c>
      <c r="F805" s="215">
        <v>4</v>
      </c>
      <c r="G805" s="216" t="s">
        <v>4</v>
      </c>
      <c r="H805" s="217">
        <v>60766</v>
      </c>
      <c r="I805" s="217">
        <v>97226</v>
      </c>
      <c r="J805" s="217">
        <v>85073</v>
      </c>
      <c r="K805" s="217">
        <v>136116</v>
      </c>
      <c r="L805" s="217">
        <v>109379</v>
      </c>
      <c r="M805" s="217">
        <v>175007</v>
      </c>
      <c r="N805" s="217">
        <v>145839</v>
      </c>
      <c r="O805" s="217">
        <v>233342</v>
      </c>
      <c r="P805" s="217">
        <v>182299</v>
      </c>
      <c r="Q805" s="217">
        <v>291678</v>
      </c>
      <c r="R805" s="217">
        <v>206605</v>
      </c>
      <c r="S805" s="217">
        <v>330568</v>
      </c>
      <c r="T805" s="217">
        <v>230912</v>
      </c>
      <c r="U805" s="217">
        <v>369459</v>
      </c>
    </row>
    <row r="806" spans="1:21" ht="22.5" customHeight="1" x14ac:dyDescent="0.35">
      <c r="A806" s="220">
        <v>6</v>
      </c>
      <c r="B806" s="214" t="s">
        <v>103</v>
      </c>
      <c r="C806" s="221" t="s">
        <v>295</v>
      </c>
      <c r="D806" s="221" t="s">
        <v>635</v>
      </c>
      <c r="E806" s="215" t="s">
        <v>296</v>
      </c>
      <c r="F806" s="215">
        <v>1</v>
      </c>
      <c r="G806" s="216" t="s">
        <v>63</v>
      </c>
      <c r="H806" s="217">
        <v>67958</v>
      </c>
      <c r="I806" s="217">
        <v>118927</v>
      </c>
      <c r="J806" s="217">
        <v>89558</v>
      </c>
      <c r="K806" s="217">
        <v>156727</v>
      </c>
      <c r="L806" s="217">
        <v>107578</v>
      </c>
      <c r="M806" s="217">
        <v>188261</v>
      </c>
      <c r="N806" s="217">
        <v>129977</v>
      </c>
      <c r="O806" s="217">
        <v>227459</v>
      </c>
      <c r="P806" s="217">
        <v>153239</v>
      </c>
      <c r="Q806" s="217">
        <v>268168</v>
      </c>
      <c r="R806" s="217">
        <v>167545</v>
      </c>
      <c r="S806" s="217">
        <v>293204</v>
      </c>
      <c r="T806" s="217">
        <v>180345</v>
      </c>
      <c r="U806" s="217">
        <v>315604</v>
      </c>
    </row>
    <row r="807" spans="1:21" ht="21.9" customHeight="1" x14ac:dyDescent="0.35">
      <c r="A807" s="220">
        <v>6</v>
      </c>
      <c r="B807" s="214" t="s">
        <v>103</v>
      </c>
      <c r="C807" s="221" t="s">
        <v>295</v>
      </c>
      <c r="D807" s="221" t="s">
        <v>635</v>
      </c>
      <c r="E807" s="215" t="s">
        <v>296</v>
      </c>
      <c r="F807" s="215">
        <v>2</v>
      </c>
      <c r="G807" s="216" t="s">
        <v>6</v>
      </c>
      <c r="H807" s="217">
        <v>53066</v>
      </c>
      <c r="I807" s="217">
        <v>92865</v>
      </c>
      <c r="J807" s="217">
        <v>73249</v>
      </c>
      <c r="K807" s="217">
        <v>128186</v>
      </c>
      <c r="L807" s="217">
        <v>92833</v>
      </c>
      <c r="M807" s="217">
        <v>162457</v>
      </c>
      <c r="N807" s="217">
        <v>121095</v>
      </c>
      <c r="O807" s="217">
        <v>211917</v>
      </c>
      <c r="P807" s="217">
        <v>150935</v>
      </c>
      <c r="Q807" s="217">
        <v>264136</v>
      </c>
      <c r="R807" s="217">
        <v>169849</v>
      </c>
      <c r="S807" s="217">
        <v>297235</v>
      </c>
      <c r="T807" s="217">
        <v>188482</v>
      </c>
      <c r="U807" s="217">
        <v>329843</v>
      </c>
    </row>
    <row r="808" spans="1:21" ht="21.9" customHeight="1" x14ac:dyDescent="0.35">
      <c r="A808" s="220">
        <v>6</v>
      </c>
      <c r="B808" s="214" t="s">
        <v>103</v>
      </c>
      <c r="C808" s="221" t="s">
        <v>295</v>
      </c>
      <c r="D808" s="221" t="s">
        <v>635</v>
      </c>
      <c r="E808" s="215" t="s">
        <v>296</v>
      </c>
      <c r="F808" s="215">
        <v>3</v>
      </c>
      <c r="G808" s="216" t="s">
        <v>5</v>
      </c>
      <c r="H808" s="217">
        <v>64038</v>
      </c>
      <c r="I808" s="217">
        <v>112066</v>
      </c>
      <c r="J808" s="217">
        <v>84597</v>
      </c>
      <c r="K808" s="217">
        <v>148045</v>
      </c>
      <c r="L808" s="217">
        <v>101881</v>
      </c>
      <c r="M808" s="217">
        <v>178292</v>
      </c>
      <c r="N808" s="217">
        <v>123738</v>
      </c>
      <c r="O808" s="217">
        <v>216542</v>
      </c>
      <c r="P808" s="217">
        <v>147277</v>
      </c>
      <c r="Q808" s="217">
        <v>257735</v>
      </c>
      <c r="R808" s="217">
        <v>162483</v>
      </c>
      <c r="S808" s="217">
        <v>284345</v>
      </c>
      <c r="T808" s="217">
        <v>176801</v>
      </c>
      <c r="U808" s="217">
        <v>309403</v>
      </c>
    </row>
    <row r="809" spans="1:21" ht="21.9" customHeight="1" x14ac:dyDescent="0.35">
      <c r="A809" s="220">
        <v>6</v>
      </c>
      <c r="B809" s="214" t="s">
        <v>103</v>
      </c>
      <c r="C809" s="221" t="s">
        <v>295</v>
      </c>
      <c r="D809" s="221" t="s">
        <v>635</v>
      </c>
      <c r="E809" s="215" t="s">
        <v>296</v>
      </c>
      <c r="F809" s="215">
        <v>4</v>
      </c>
      <c r="G809" s="216" t="s">
        <v>4</v>
      </c>
      <c r="H809" s="217">
        <v>62697</v>
      </c>
      <c r="I809" s="217">
        <v>100315</v>
      </c>
      <c r="J809" s="217">
        <v>87775</v>
      </c>
      <c r="K809" s="217">
        <v>140440</v>
      </c>
      <c r="L809" s="217">
        <v>112854</v>
      </c>
      <c r="M809" s="217">
        <v>180566</v>
      </c>
      <c r="N809" s="217">
        <v>150472</v>
      </c>
      <c r="O809" s="217">
        <v>240755</v>
      </c>
      <c r="P809" s="217">
        <v>188090</v>
      </c>
      <c r="Q809" s="217">
        <v>300944</v>
      </c>
      <c r="R809" s="217">
        <v>213168</v>
      </c>
      <c r="S809" s="217">
        <v>341069</v>
      </c>
      <c r="T809" s="217">
        <v>238247</v>
      </c>
      <c r="U809" s="217">
        <v>381195</v>
      </c>
    </row>
    <row r="810" spans="1:21" ht="22.5" customHeight="1" x14ac:dyDescent="0.35">
      <c r="A810" s="220">
        <v>6</v>
      </c>
      <c r="B810" s="214" t="s">
        <v>103</v>
      </c>
      <c r="C810" s="221" t="s">
        <v>295</v>
      </c>
      <c r="D810" s="221" t="s">
        <v>635</v>
      </c>
      <c r="E810" s="215" t="s">
        <v>297</v>
      </c>
      <c r="F810" s="215">
        <v>1</v>
      </c>
      <c r="G810" s="216" t="s">
        <v>63</v>
      </c>
      <c r="H810" s="217">
        <v>71089</v>
      </c>
      <c r="I810" s="217">
        <v>124406</v>
      </c>
      <c r="J810" s="217">
        <v>93590</v>
      </c>
      <c r="K810" s="217">
        <v>163783</v>
      </c>
      <c r="L810" s="217">
        <v>112279</v>
      </c>
      <c r="M810" s="217">
        <v>196489</v>
      </c>
      <c r="N810" s="217">
        <v>135412</v>
      </c>
      <c r="O810" s="217">
        <v>236972</v>
      </c>
      <c r="P810" s="217">
        <v>159592</v>
      </c>
      <c r="Q810" s="217">
        <v>279286</v>
      </c>
      <c r="R810" s="217">
        <v>174480</v>
      </c>
      <c r="S810" s="217">
        <v>305340</v>
      </c>
      <c r="T810" s="217">
        <v>187793</v>
      </c>
      <c r="U810" s="217">
        <v>328637</v>
      </c>
    </row>
    <row r="811" spans="1:21" ht="21.9" customHeight="1" x14ac:dyDescent="0.35">
      <c r="A811" s="220">
        <v>6</v>
      </c>
      <c r="B811" s="214" t="s">
        <v>103</v>
      </c>
      <c r="C811" s="221" t="s">
        <v>295</v>
      </c>
      <c r="D811" s="221" t="s">
        <v>635</v>
      </c>
      <c r="E811" s="215" t="s">
        <v>297</v>
      </c>
      <c r="F811" s="215">
        <v>2</v>
      </c>
      <c r="G811" s="216" t="s">
        <v>6</v>
      </c>
      <c r="H811" s="217">
        <v>55834</v>
      </c>
      <c r="I811" s="217">
        <v>97709</v>
      </c>
      <c r="J811" s="217">
        <v>77113</v>
      </c>
      <c r="K811" s="217">
        <v>134948</v>
      </c>
      <c r="L811" s="217">
        <v>97785</v>
      </c>
      <c r="M811" s="217">
        <v>171124</v>
      </c>
      <c r="N811" s="217">
        <v>127668</v>
      </c>
      <c r="O811" s="217">
        <v>223419</v>
      </c>
      <c r="P811" s="217">
        <v>159146</v>
      </c>
      <c r="Q811" s="217">
        <v>278506</v>
      </c>
      <c r="R811" s="217">
        <v>179141</v>
      </c>
      <c r="S811" s="217">
        <v>313496</v>
      </c>
      <c r="T811" s="217">
        <v>198852</v>
      </c>
      <c r="U811" s="217">
        <v>347991</v>
      </c>
    </row>
    <row r="812" spans="1:21" ht="21.9" customHeight="1" x14ac:dyDescent="0.35">
      <c r="A812" s="220">
        <v>6</v>
      </c>
      <c r="B812" s="214" t="s">
        <v>103</v>
      </c>
      <c r="C812" s="221" t="s">
        <v>295</v>
      </c>
      <c r="D812" s="221" t="s">
        <v>635</v>
      </c>
      <c r="E812" s="215" t="s">
        <v>297</v>
      </c>
      <c r="F812" s="215">
        <v>3</v>
      </c>
      <c r="G812" s="216" t="s">
        <v>5</v>
      </c>
      <c r="H812" s="217">
        <v>67124</v>
      </c>
      <c r="I812" s="217">
        <v>117467</v>
      </c>
      <c r="J812" s="217">
        <v>88573</v>
      </c>
      <c r="K812" s="217">
        <v>155002</v>
      </c>
      <c r="L812" s="217">
        <v>106518</v>
      </c>
      <c r="M812" s="217">
        <v>186407</v>
      </c>
      <c r="N812" s="217">
        <v>129103</v>
      </c>
      <c r="O812" s="217">
        <v>225931</v>
      </c>
      <c r="P812" s="217">
        <v>153563</v>
      </c>
      <c r="Q812" s="217">
        <v>268735</v>
      </c>
      <c r="R812" s="217">
        <v>169360</v>
      </c>
      <c r="S812" s="217">
        <v>296380</v>
      </c>
      <c r="T812" s="217">
        <v>184208</v>
      </c>
      <c r="U812" s="217">
        <v>322365</v>
      </c>
    </row>
    <row r="813" spans="1:21" ht="21.9" customHeight="1" x14ac:dyDescent="0.35">
      <c r="A813" s="220">
        <v>6</v>
      </c>
      <c r="B813" s="214" t="s">
        <v>103</v>
      </c>
      <c r="C813" s="221" t="s">
        <v>295</v>
      </c>
      <c r="D813" s="221" t="s">
        <v>635</v>
      </c>
      <c r="E813" s="215" t="s">
        <v>297</v>
      </c>
      <c r="F813" s="215">
        <v>4</v>
      </c>
      <c r="G813" s="216" t="s">
        <v>4</v>
      </c>
      <c r="H813" s="217">
        <v>65449</v>
      </c>
      <c r="I813" s="217">
        <v>104718</v>
      </c>
      <c r="J813" s="217">
        <v>91628</v>
      </c>
      <c r="K813" s="217">
        <v>146605</v>
      </c>
      <c r="L813" s="217">
        <v>117808</v>
      </c>
      <c r="M813" s="217">
        <v>188492</v>
      </c>
      <c r="N813" s="217">
        <v>157077</v>
      </c>
      <c r="O813" s="217">
        <v>251323</v>
      </c>
      <c r="P813" s="217">
        <v>196346</v>
      </c>
      <c r="Q813" s="217">
        <v>314154</v>
      </c>
      <c r="R813" s="217">
        <v>222526</v>
      </c>
      <c r="S813" s="217">
        <v>356041</v>
      </c>
      <c r="T813" s="217">
        <v>248705</v>
      </c>
      <c r="U813" s="217">
        <v>397928</v>
      </c>
    </row>
    <row r="814" spans="1:21" ht="22.5" customHeight="1" x14ac:dyDescent="0.35">
      <c r="A814" s="220">
        <v>6</v>
      </c>
      <c r="B814" s="214" t="s">
        <v>103</v>
      </c>
      <c r="C814" s="221" t="s">
        <v>295</v>
      </c>
      <c r="D814" s="221" t="s">
        <v>635</v>
      </c>
      <c r="E814" s="215" t="s">
        <v>298</v>
      </c>
      <c r="F814" s="215">
        <v>1</v>
      </c>
      <c r="G814" s="216" t="s">
        <v>63</v>
      </c>
      <c r="H814" s="217">
        <v>72216</v>
      </c>
      <c r="I814" s="217">
        <v>126378</v>
      </c>
      <c r="J814" s="217">
        <v>95123</v>
      </c>
      <c r="K814" s="217">
        <v>166465</v>
      </c>
      <c r="L814" s="217">
        <v>114192</v>
      </c>
      <c r="M814" s="217">
        <v>199836</v>
      </c>
      <c r="N814" s="217">
        <v>137847</v>
      </c>
      <c r="O814" s="217">
        <v>241231</v>
      </c>
      <c r="P814" s="217">
        <v>162490</v>
      </c>
      <c r="Q814" s="217">
        <v>284357</v>
      </c>
      <c r="R814" s="217">
        <v>177654</v>
      </c>
      <c r="S814" s="217">
        <v>310895</v>
      </c>
      <c r="T814" s="217">
        <v>191218</v>
      </c>
      <c r="U814" s="217">
        <v>334631</v>
      </c>
    </row>
    <row r="815" spans="1:21" ht="21.9" customHeight="1" x14ac:dyDescent="0.35">
      <c r="A815" s="220">
        <v>6</v>
      </c>
      <c r="B815" s="214" t="s">
        <v>103</v>
      </c>
      <c r="C815" s="221" t="s">
        <v>295</v>
      </c>
      <c r="D815" s="221" t="s">
        <v>635</v>
      </c>
      <c r="E815" s="215" t="s">
        <v>298</v>
      </c>
      <c r="F815" s="215">
        <v>2</v>
      </c>
      <c r="G815" s="216" t="s">
        <v>6</v>
      </c>
      <c r="H815" s="217">
        <v>56551</v>
      </c>
      <c r="I815" s="217">
        <v>98964</v>
      </c>
      <c r="J815" s="217">
        <v>78081</v>
      </c>
      <c r="K815" s="217">
        <v>136642</v>
      </c>
      <c r="L815" s="217">
        <v>98984</v>
      </c>
      <c r="M815" s="217">
        <v>173222</v>
      </c>
      <c r="N815" s="217">
        <v>129175</v>
      </c>
      <c r="O815" s="217">
        <v>226056</v>
      </c>
      <c r="P815" s="217">
        <v>161015</v>
      </c>
      <c r="Q815" s="217">
        <v>281776</v>
      </c>
      <c r="R815" s="217">
        <v>181217</v>
      </c>
      <c r="S815" s="217">
        <v>317130</v>
      </c>
      <c r="T815" s="217">
        <v>201127</v>
      </c>
      <c r="U815" s="217">
        <v>351972</v>
      </c>
    </row>
    <row r="816" spans="1:21" ht="21.9" customHeight="1" x14ac:dyDescent="0.35">
      <c r="A816" s="220">
        <v>6</v>
      </c>
      <c r="B816" s="214" t="s">
        <v>103</v>
      </c>
      <c r="C816" s="221" t="s">
        <v>295</v>
      </c>
      <c r="D816" s="221" t="s">
        <v>635</v>
      </c>
      <c r="E816" s="215" t="s">
        <v>298</v>
      </c>
      <c r="F816" s="215">
        <v>3</v>
      </c>
      <c r="G816" s="216" t="s">
        <v>5</v>
      </c>
      <c r="H816" s="217">
        <v>68118</v>
      </c>
      <c r="I816" s="217">
        <v>119206</v>
      </c>
      <c r="J816" s="217">
        <v>89936</v>
      </c>
      <c r="K816" s="217">
        <v>157388</v>
      </c>
      <c r="L816" s="217">
        <v>108236</v>
      </c>
      <c r="M816" s="217">
        <v>189414</v>
      </c>
      <c r="N816" s="217">
        <v>131325</v>
      </c>
      <c r="O816" s="217">
        <v>229818</v>
      </c>
      <c r="P816" s="217">
        <v>156257</v>
      </c>
      <c r="Q816" s="217">
        <v>273450</v>
      </c>
      <c r="R816" s="217">
        <v>172362</v>
      </c>
      <c r="S816" s="217">
        <v>301633</v>
      </c>
      <c r="T816" s="217">
        <v>187513</v>
      </c>
      <c r="U816" s="217">
        <v>328148</v>
      </c>
    </row>
    <row r="817" spans="1:21" ht="21.9" customHeight="1" x14ac:dyDescent="0.35">
      <c r="A817" s="220">
        <v>6</v>
      </c>
      <c r="B817" s="214" t="s">
        <v>103</v>
      </c>
      <c r="C817" s="221" t="s">
        <v>295</v>
      </c>
      <c r="D817" s="221" t="s">
        <v>635</v>
      </c>
      <c r="E817" s="215" t="s">
        <v>298</v>
      </c>
      <c r="F817" s="215">
        <v>4</v>
      </c>
      <c r="G817" s="216" t="s">
        <v>4</v>
      </c>
      <c r="H817" s="217">
        <v>66557</v>
      </c>
      <c r="I817" s="217">
        <v>106492</v>
      </c>
      <c r="J817" s="217">
        <v>93180</v>
      </c>
      <c r="K817" s="217">
        <v>149088</v>
      </c>
      <c r="L817" s="217">
        <v>119803</v>
      </c>
      <c r="M817" s="217">
        <v>191685</v>
      </c>
      <c r="N817" s="217">
        <v>159737</v>
      </c>
      <c r="O817" s="217">
        <v>255580</v>
      </c>
      <c r="P817" s="217">
        <v>199672</v>
      </c>
      <c r="Q817" s="217">
        <v>319475</v>
      </c>
      <c r="R817" s="217">
        <v>226295</v>
      </c>
      <c r="S817" s="217">
        <v>362071</v>
      </c>
      <c r="T817" s="217">
        <v>252917</v>
      </c>
      <c r="U817" s="217">
        <v>404668</v>
      </c>
    </row>
    <row r="818" spans="1:21" ht="22.5" customHeight="1" x14ac:dyDescent="0.35">
      <c r="A818" s="220">
        <v>6</v>
      </c>
      <c r="B818" s="214" t="s">
        <v>103</v>
      </c>
      <c r="C818" s="221" t="s">
        <v>295</v>
      </c>
      <c r="D818" s="221" t="s">
        <v>635</v>
      </c>
      <c r="E818" s="215" t="s">
        <v>299</v>
      </c>
      <c r="F818" s="215">
        <v>1</v>
      </c>
      <c r="G818" s="216" t="s">
        <v>63</v>
      </c>
      <c r="H818" s="217">
        <v>71548</v>
      </c>
      <c r="I818" s="217">
        <v>125210</v>
      </c>
      <c r="J818" s="217">
        <v>94177</v>
      </c>
      <c r="K818" s="217">
        <v>164810</v>
      </c>
      <c r="L818" s="217">
        <v>112957</v>
      </c>
      <c r="M818" s="217">
        <v>197674</v>
      </c>
      <c r="N818" s="217">
        <v>136183</v>
      </c>
      <c r="O818" s="217">
        <v>238321</v>
      </c>
      <c r="P818" s="217">
        <v>160490</v>
      </c>
      <c r="Q818" s="217">
        <v>280858</v>
      </c>
      <c r="R818" s="217">
        <v>175459</v>
      </c>
      <c r="S818" s="217">
        <v>307054</v>
      </c>
      <c r="T818" s="217">
        <v>188843</v>
      </c>
      <c r="U818" s="217">
        <v>330476</v>
      </c>
    </row>
    <row r="819" spans="1:21" ht="21.9" customHeight="1" x14ac:dyDescent="0.35">
      <c r="A819" s="220">
        <v>6</v>
      </c>
      <c r="B819" s="214" t="s">
        <v>103</v>
      </c>
      <c r="C819" s="221" t="s">
        <v>295</v>
      </c>
      <c r="D819" s="221" t="s">
        <v>635</v>
      </c>
      <c r="E819" s="215" t="s">
        <v>299</v>
      </c>
      <c r="F819" s="215">
        <v>2</v>
      </c>
      <c r="G819" s="216" t="s">
        <v>6</v>
      </c>
      <c r="H819" s="217">
        <v>56256</v>
      </c>
      <c r="I819" s="217">
        <v>98447</v>
      </c>
      <c r="J819" s="217">
        <v>77703</v>
      </c>
      <c r="K819" s="217">
        <v>135980</v>
      </c>
      <c r="L819" s="217">
        <v>98544</v>
      </c>
      <c r="M819" s="217">
        <v>172452</v>
      </c>
      <c r="N819" s="217">
        <v>128680</v>
      </c>
      <c r="O819" s="217">
        <v>225190</v>
      </c>
      <c r="P819" s="217">
        <v>160411</v>
      </c>
      <c r="Q819" s="217">
        <v>280719</v>
      </c>
      <c r="R819" s="217">
        <v>180574</v>
      </c>
      <c r="S819" s="217">
        <v>316005</v>
      </c>
      <c r="T819" s="217">
        <v>200454</v>
      </c>
      <c r="U819" s="217">
        <v>350794</v>
      </c>
    </row>
    <row r="820" spans="1:21" ht="21.9" customHeight="1" x14ac:dyDescent="0.35">
      <c r="A820" s="220">
        <v>6</v>
      </c>
      <c r="B820" s="214" t="s">
        <v>103</v>
      </c>
      <c r="C820" s="221" t="s">
        <v>295</v>
      </c>
      <c r="D820" s="221" t="s">
        <v>635</v>
      </c>
      <c r="E820" s="215" t="s">
        <v>299</v>
      </c>
      <c r="F820" s="215">
        <v>3</v>
      </c>
      <c r="G820" s="216" t="s">
        <v>5</v>
      </c>
      <c r="H820" s="217">
        <v>67583</v>
      </c>
      <c r="I820" s="217">
        <v>118271</v>
      </c>
      <c r="J820" s="217">
        <v>89160</v>
      </c>
      <c r="K820" s="217">
        <v>156029</v>
      </c>
      <c r="L820" s="217">
        <v>107195</v>
      </c>
      <c r="M820" s="217">
        <v>187592</v>
      </c>
      <c r="N820" s="217">
        <v>129874</v>
      </c>
      <c r="O820" s="217">
        <v>227280</v>
      </c>
      <c r="P820" s="217">
        <v>154461</v>
      </c>
      <c r="Q820" s="217">
        <v>270307</v>
      </c>
      <c r="R820" s="217">
        <v>170339</v>
      </c>
      <c r="S820" s="217">
        <v>298094</v>
      </c>
      <c r="T820" s="217">
        <v>185259</v>
      </c>
      <c r="U820" s="217">
        <v>324204</v>
      </c>
    </row>
    <row r="821" spans="1:21" ht="21.9" customHeight="1" x14ac:dyDescent="0.35">
      <c r="A821" s="220">
        <v>6</v>
      </c>
      <c r="B821" s="214" t="s">
        <v>103</v>
      </c>
      <c r="C821" s="221" t="s">
        <v>295</v>
      </c>
      <c r="D821" s="221" t="s">
        <v>635</v>
      </c>
      <c r="E821" s="215" t="s">
        <v>299</v>
      </c>
      <c r="F821" s="215">
        <v>4</v>
      </c>
      <c r="G821" s="216" t="s">
        <v>4</v>
      </c>
      <c r="H821" s="217">
        <v>65846</v>
      </c>
      <c r="I821" s="217">
        <v>105353</v>
      </c>
      <c r="J821" s="217">
        <v>92184</v>
      </c>
      <c r="K821" s="217">
        <v>147495</v>
      </c>
      <c r="L821" s="217">
        <v>118523</v>
      </c>
      <c r="M821" s="217">
        <v>189636</v>
      </c>
      <c r="N821" s="217">
        <v>158030</v>
      </c>
      <c r="O821" s="217">
        <v>252848</v>
      </c>
      <c r="P821" s="217">
        <v>197538</v>
      </c>
      <c r="Q821" s="217">
        <v>316060</v>
      </c>
      <c r="R821" s="217">
        <v>223876</v>
      </c>
      <c r="S821" s="217">
        <v>358201</v>
      </c>
      <c r="T821" s="217">
        <v>250214</v>
      </c>
      <c r="U821" s="217">
        <v>400343</v>
      </c>
    </row>
    <row r="822" spans="1:21" ht="22.5" customHeight="1" x14ac:dyDescent="0.35">
      <c r="A822" s="220">
        <v>6</v>
      </c>
      <c r="B822" s="214" t="s">
        <v>103</v>
      </c>
      <c r="C822" s="221" t="s">
        <v>295</v>
      </c>
      <c r="D822" s="221" t="s">
        <v>635</v>
      </c>
      <c r="E822" s="215" t="s">
        <v>300</v>
      </c>
      <c r="F822" s="215">
        <v>1</v>
      </c>
      <c r="G822" s="216" t="s">
        <v>63</v>
      </c>
      <c r="H822" s="217">
        <v>71089</v>
      </c>
      <c r="I822" s="217">
        <v>124406</v>
      </c>
      <c r="J822" s="217">
        <v>93590</v>
      </c>
      <c r="K822" s="217">
        <v>163783</v>
      </c>
      <c r="L822" s="217">
        <v>112279</v>
      </c>
      <c r="M822" s="217">
        <v>196489</v>
      </c>
      <c r="N822" s="217">
        <v>135412</v>
      </c>
      <c r="O822" s="217">
        <v>236972</v>
      </c>
      <c r="P822" s="217">
        <v>159592</v>
      </c>
      <c r="Q822" s="217">
        <v>279286</v>
      </c>
      <c r="R822" s="217">
        <v>174480</v>
      </c>
      <c r="S822" s="217">
        <v>305340</v>
      </c>
      <c r="T822" s="217">
        <v>187793</v>
      </c>
      <c r="U822" s="217">
        <v>328637</v>
      </c>
    </row>
    <row r="823" spans="1:21" ht="21.9" customHeight="1" x14ac:dyDescent="0.35">
      <c r="A823" s="220">
        <v>6</v>
      </c>
      <c r="B823" s="214" t="s">
        <v>103</v>
      </c>
      <c r="C823" s="221" t="s">
        <v>295</v>
      </c>
      <c r="D823" s="221" t="s">
        <v>635</v>
      </c>
      <c r="E823" s="215" t="s">
        <v>300</v>
      </c>
      <c r="F823" s="215">
        <v>2</v>
      </c>
      <c r="G823" s="216" t="s">
        <v>6</v>
      </c>
      <c r="H823" s="217">
        <v>55834</v>
      </c>
      <c r="I823" s="217">
        <v>97709</v>
      </c>
      <c r="J823" s="217">
        <v>77113</v>
      </c>
      <c r="K823" s="217">
        <v>134948</v>
      </c>
      <c r="L823" s="217">
        <v>97785</v>
      </c>
      <c r="M823" s="217">
        <v>171124</v>
      </c>
      <c r="N823" s="217">
        <v>127668</v>
      </c>
      <c r="O823" s="217">
        <v>223419</v>
      </c>
      <c r="P823" s="217">
        <v>159146</v>
      </c>
      <c r="Q823" s="217">
        <v>278506</v>
      </c>
      <c r="R823" s="217">
        <v>179141</v>
      </c>
      <c r="S823" s="217">
        <v>313496</v>
      </c>
      <c r="T823" s="217">
        <v>198852</v>
      </c>
      <c r="U823" s="217">
        <v>347991</v>
      </c>
    </row>
    <row r="824" spans="1:21" ht="21.9" customHeight="1" x14ac:dyDescent="0.35">
      <c r="A824" s="220">
        <v>6</v>
      </c>
      <c r="B824" s="214" t="s">
        <v>103</v>
      </c>
      <c r="C824" s="221" t="s">
        <v>295</v>
      </c>
      <c r="D824" s="221" t="s">
        <v>635</v>
      </c>
      <c r="E824" s="215" t="s">
        <v>300</v>
      </c>
      <c r="F824" s="215">
        <v>3</v>
      </c>
      <c r="G824" s="216" t="s">
        <v>5</v>
      </c>
      <c r="H824" s="217">
        <v>67124</v>
      </c>
      <c r="I824" s="217">
        <v>117467</v>
      </c>
      <c r="J824" s="217">
        <v>88573</v>
      </c>
      <c r="K824" s="217">
        <v>155002</v>
      </c>
      <c r="L824" s="217">
        <v>106518</v>
      </c>
      <c r="M824" s="217">
        <v>186407</v>
      </c>
      <c r="N824" s="217">
        <v>129103</v>
      </c>
      <c r="O824" s="217">
        <v>225931</v>
      </c>
      <c r="P824" s="217">
        <v>153563</v>
      </c>
      <c r="Q824" s="217">
        <v>268735</v>
      </c>
      <c r="R824" s="217">
        <v>169360</v>
      </c>
      <c r="S824" s="217">
        <v>296380</v>
      </c>
      <c r="T824" s="217">
        <v>184208</v>
      </c>
      <c r="U824" s="217">
        <v>322365</v>
      </c>
    </row>
    <row r="825" spans="1:21" ht="21.9" customHeight="1" x14ac:dyDescent="0.35">
      <c r="A825" s="220">
        <v>6</v>
      </c>
      <c r="B825" s="214" t="s">
        <v>103</v>
      </c>
      <c r="C825" s="221" t="s">
        <v>295</v>
      </c>
      <c r="D825" s="221" t="s">
        <v>635</v>
      </c>
      <c r="E825" s="215" t="s">
        <v>300</v>
      </c>
      <c r="F825" s="215">
        <v>4</v>
      </c>
      <c r="G825" s="216" t="s">
        <v>4</v>
      </c>
      <c r="H825" s="217">
        <v>65449</v>
      </c>
      <c r="I825" s="217">
        <v>104718</v>
      </c>
      <c r="J825" s="217">
        <v>91628</v>
      </c>
      <c r="K825" s="217">
        <v>146605</v>
      </c>
      <c r="L825" s="217">
        <v>117808</v>
      </c>
      <c r="M825" s="217">
        <v>188492</v>
      </c>
      <c r="N825" s="217">
        <v>157077</v>
      </c>
      <c r="O825" s="217">
        <v>251323</v>
      </c>
      <c r="P825" s="217">
        <v>196346</v>
      </c>
      <c r="Q825" s="217">
        <v>314154</v>
      </c>
      <c r="R825" s="217">
        <v>222526</v>
      </c>
      <c r="S825" s="217">
        <v>356041</v>
      </c>
      <c r="T825" s="217">
        <v>248705</v>
      </c>
      <c r="U825" s="217">
        <v>397928</v>
      </c>
    </row>
    <row r="826" spans="1:21" ht="22.5" customHeight="1" x14ac:dyDescent="0.35">
      <c r="A826" s="220">
        <v>6</v>
      </c>
      <c r="B826" s="214" t="s">
        <v>103</v>
      </c>
      <c r="C826" s="221" t="s">
        <v>295</v>
      </c>
      <c r="D826" s="221" t="s">
        <v>635</v>
      </c>
      <c r="E826" s="215" t="s">
        <v>301</v>
      </c>
      <c r="F826" s="215">
        <v>1</v>
      </c>
      <c r="G826" s="216" t="s">
        <v>63</v>
      </c>
      <c r="H826" s="217">
        <v>67791</v>
      </c>
      <c r="I826" s="217">
        <v>118634</v>
      </c>
      <c r="J826" s="217">
        <v>89406</v>
      </c>
      <c r="K826" s="217">
        <v>156461</v>
      </c>
      <c r="L826" s="217">
        <v>107498</v>
      </c>
      <c r="M826" s="217">
        <v>188122</v>
      </c>
      <c r="N826" s="217">
        <v>130058</v>
      </c>
      <c r="O826" s="217">
        <v>227601</v>
      </c>
      <c r="P826" s="217">
        <v>153374</v>
      </c>
      <c r="Q826" s="217">
        <v>268405</v>
      </c>
      <c r="R826" s="217">
        <v>167703</v>
      </c>
      <c r="S826" s="217">
        <v>293480</v>
      </c>
      <c r="T826" s="217">
        <v>180527</v>
      </c>
      <c r="U826" s="217">
        <v>315922</v>
      </c>
    </row>
    <row r="827" spans="1:21" ht="21.9" customHeight="1" x14ac:dyDescent="0.35">
      <c r="A827" s="220">
        <v>6</v>
      </c>
      <c r="B827" s="214" t="s">
        <v>103</v>
      </c>
      <c r="C827" s="221" t="s">
        <v>295</v>
      </c>
      <c r="D827" s="221" t="s">
        <v>635</v>
      </c>
      <c r="E827" s="215" t="s">
        <v>301</v>
      </c>
      <c r="F827" s="215">
        <v>2</v>
      </c>
      <c r="G827" s="216" t="s">
        <v>6</v>
      </c>
      <c r="H827" s="217">
        <v>52700</v>
      </c>
      <c r="I827" s="217">
        <v>92226</v>
      </c>
      <c r="J827" s="217">
        <v>72714</v>
      </c>
      <c r="K827" s="217">
        <v>127249</v>
      </c>
      <c r="L827" s="217">
        <v>92114</v>
      </c>
      <c r="M827" s="217">
        <v>161200</v>
      </c>
      <c r="N827" s="217">
        <v>120076</v>
      </c>
      <c r="O827" s="217">
        <v>210134</v>
      </c>
      <c r="P827" s="217">
        <v>149651</v>
      </c>
      <c r="Q827" s="217">
        <v>261890</v>
      </c>
      <c r="R827" s="217">
        <v>168366</v>
      </c>
      <c r="S827" s="217">
        <v>294641</v>
      </c>
      <c r="T827" s="217">
        <v>186794</v>
      </c>
      <c r="U827" s="217">
        <v>326890</v>
      </c>
    </row>
    <row r="828" spans="1:21" ht="21.9" customHeight="1" x14ac:dyDescent="0.35">
      <c r="A828" s="220">
        <v>6</v>
      </c>
      <c r="B828" s="214" t="s">
        <v>103</v>
      </c>
      <c r="C828" s="221" t="s">
        <v>295</v>
      </c>
      <c r="D828" s="221" t="s">
        <v>635</v>
      </c>
      <c r="E828" s="215" t="s">
        <v>301</v>
      </c>
      <c r="F828" s="215">
        <v>3</v>
      </c>
      <c r="G828" s="216" t="s">
        <v>5</v>
      </c>
      <c r="H828" s="217">
        <v>63782</v>
      </c>
      <c r="I828" s="217">
        <v>111618</v>
      </c>
      <c r="J828" s="217">
        <v>84332</v>
      </c>
      <c r="K828" s="217">
        <v>147582</v>
      </c>
      <c r="L828" s="217">
        <v>101672</v>
      </c>
      <c r="M828" s="217">
        <v>177927</v>
      </c>
      <c r="N828" s="217">
        <v>123678</v>
      </c>
      <c r="O828" s="217">
        <v>216436</v>
      </c>
      <c r="P828" s="217">
        <v>147277</v>
      </c>
      <c r="Q828" s="217">
        <v>257736</v>
      </c>
      <c r="R828" s="217">
        <v>162525</v>
      </c>
      <c r="S828" s="217">
        <v>284420</v>
      </c>
      <c r="T828" s="217">
        <v>176903</v>
      </c>
      <c r="U828" s="217">
        <v>309580</v>
      </c>
    </row>
    <row r="829" spans="1:21" ht="21.9" customHeight="1" x14ac:dyDescent="0.35">
      <c r="A829" s="220">
        <v>6</v>
      </c>
      <c r="B829" s="214" t="s">
        <v>103</v>
      </c>
      <c r="C829" s="221" t="s">
        <v>295</v>
      </c>
      <c r="D829" s="221" t="s">
        <v>635</v>
      </c>
      <c r="E829" s="215" t="s">
        <v>301</v>
      </c>
      <c r="F829" s="215">
        <v>4</v>
      </c>
      <c r="G829" s="216" t="s">
        <v>4</v>
      </c>
      <c r="H829" s="217">
        <v>62641</v>
      </c>
      <c r="I829" s="217">
        <v>100226</v>
      </c>
      <c r="J829" s="217">
        <v>87698</v>
      </c>
      <c r="K829" s="217">
        <v>140317</v>
      </c>
      <c r="L829" s="217">
        <v>112754</v>
      </c>
      <c r="M829" s="217">
        <v>180407</v>
      </c>
      <c r="N829" s="217">
        <v>150339</v>
      </c>
      <c r="O829" s="217">
        <v>240543</v>
      </c>
      <c r="P829" s="217">
        <v>187924</v>
      </c>
      <c r="Q829" s="217">
        <v>300678</v>
      </c>
      <c r="R829" s="217">
        <v>212981</v>
      </c>
      <c r="S829" s="217">
        <v>340769</v>
      </c>
      <c r="T829" s="217">
        <v>238037</v>
      </c>
      <c r="U829" s="217">
        <v>380859</v>
      </c>
    </row>
    <row r="830" spans="1:21" ht="22.5" customHeight="1" x14ac:dyDescent="0.35">
      <c r="A830" s="220">
        <v>6</v>
      </c>
      <c r="B830" s="214" t="s">
        <v>103</v>
      </c>
      <c r="C830" s="221" t="s">
        <v>295</v>
      </c>
      <c r="D830" s="221" t="s">
        <v>635</v>
      </c>
      <c r="E830" s="215" t="s">
        <v>302</v>
      </c>
      <c r="F830" s="215">
        <v>1</v>
      </c>
      <c r="G830" s="216" t="s">
        <v>63</v>
      </c>
      <c r="H830" s="217">
        <v>74053</v>
      </c>
      <c r="I830" s="217">
        <v>129593</v>
      </c>
      <c r="J830" s="217">
        <v>97470</v>
      </c>
      <c r="K830" s="217">
        <v>170573</v>
      </c>
      <c r="L830" s="217">
        <v>116901</v>
      </c>
      <c r="M830" s="217">
        <v>204577</v>
      </c>
      <c r="N830" s="217">
        <v>140930</v>
      </c>
      <c r="O830" s="217">
        <v>246627</v>
      </c>
      <c r="P830" s="217">
        <v>166082</v>
      </c>
      <c r="Q830" s="217">
        <v>290643</v>
      </c>
      <c r="R830" s="217">
        <v>181572</v>
      </c>
      <c r="S830" s="217">
        <v>317750</v>
      </c>
      <c r="T830" s="217">
        <v>195422</v>
      </c>
      <c r="U830" s="217">
        <v>341988</v>
      </c>
    </row>
    <row r="831" spans="1:21" ht="21.9" customHeight="1" x14ac:dyDescent="0.35">
      <c r="A831" s="220">
        <v>6</v>
      </c>
      <c r="B831" s="214" t="s">
        <v>103</v>
      </c>
      <c r="C831" s="221" t="s">
        <v>295</v>
      </c>
      <c r="D831" s="221" t="s">
        <v>635</v>
      </c>
      <c r="E831" s="215" t="s">
        <v>302</v>
      </c>
      <c r="F831" s="215">
        <v>2</v>
      </c>
      <c r="G831" s="216" t="s">
        <v>6</v>
      </c>
      <c r="H831" s="217">
        <v>58237</v>
      </c>
      <c r="I831" s="217">
        <v>101915</v>
      </c>
      <c r="J831" s="217">
        <v>80442</v>
      </c>
      <c r="K831" s="217">
        <v>140773</v>
      </c>
      <c r="L831" s="217">
        <v>102019</v>
      </c>
      <c r="M831" s="217">
        <v>178534</v>
      </c>
      <c r="N831" s="217">
        <v>133222</v>
      </c>
      <c r="O831" s="217">
        <v>233139</v>
      </c>
      <c r="P831" s="217">
        <v>166074</v>
      </c>
      <c r="Q831" s="217">
        <v>290629</v>
      </c>
      <c r="R831" s="217">
        <v>186951</v>
      </c>
      <c r="S831" s="217">
        <v>327164</v>
      </c>
      <c r="T831" s="217">
        <v>207535</v>
      </c>
      <c r="U831" s="217">
        <v>363186</v>
      </c>
    </row>
    <row r="832" spans="1:21" ht="21.9" customHeight="1" x14ac:dyDescent="0.35">
      <c r="A832" s="220">
        <v>6</v>
      </c>
      <c r="B832" s="214" t="s">
        <v>103</v>
      </c>
      <c r="C832" s="221" t="s">
        <v>295</v>
      </c>
      <c r="D832" s="221" t="s">
        <v>635</v>
      </c>
      <c r="E832" s="215" t="s">
        <v>302</v>
      </c>
      <c r="F832" s="215">
        <v>3</v>
      </c>
      <c r="G832" s="216" t="s">
        <v>5</v>
      </c>
      <c r="H832" s="217">
        <v>69954</v>
      </c>
      <c r="I832" s="217">
        <v>122420</v>
      </c>
      <c r="J832" s="217">
        <v>92284</v>
      </c>
      <c r="K832" s="217">
        <v>161496</v>
      </c>
      <c r="L832" s="217">
        <v>110946</v>
      </c>
      <c r="M832" s="217">
        <v>194155</v>
      </c>
      <c r="N832" s="217">
        <v>134408</v>
      </c>
      <c r="O832" s="217">
        <v>235214</v>
      </c>
      <c r="P832" s="217">
        <v>159849</v>
      </c>
      <c r="Q832" s="217">
        <v>279736</v>
      </c>
      <c r="R832" s="217">
        <v>176279</v>
      </c>
      <c r="S832" s="217">
        <v>308488</v>
      </c>
      <c r="T832" s="217">
        <v>191717</v>
      </c>
      <c r="U832" s="217">
        <v>335504</v>
      </c>
    </row>
    <row r="833" spans="1:21" ht="21.9" customHeight="1" x14ac:dyDescent="0.35">
      <c r="A833" s="220">
        <v>6</v>
      </c>
      <c r="B833" s="214" t="s">
        <v>103</v>
      </c>
      <c r="C833" s="221" t="s">
        <v>295</v>
      </c>
      <c r="D833" s="221" t="s">
        <v>635</v>
      </c>
      <c r="E833" s="215" t="s">
        <v>302</v>
      </c>
      <c r="F833" s="215">
        <v>4</v>
      </c>
      <c r="G833" s="216" t="s">
        <v>4</v>
      </c>
      <c r="H833" s="217">
        <v>68146</v>
      </c>
      <c r="I833" s="217">
        <v>109033</v>
      </c>
      <c r="J833" s="217">
        <v>95404</v>
      </c>
      <c r="K833" s="217">
        <v>152646</v>
      </c>
      <c r="L833" s="217">
        <v>122662</v>
      </c>
      <c r="M833" s="217">
        <v>196260</v>
      </c>
      <c r="N833" s="217">
        <v>163550</v>
      </c>
      <c r="O833" s="217">
        <v>261679</v>
      </c>
      <c r="P833" s="217">
        <v>204437</v>
      </c>
      <c r="Q833" s="217">
        <v>327099</v>
      </c>
      <c r="R833" s="217">
        <v>231695</v>
      </c>
      <c r="S833" s="217">
        <v>370713</v>
      </c>
      <c r="T833" s="217">
        <v>258954</v>
      </c>
      <c r="U833" s="217">
        <v>414326</v>
      </c>
    </row>
    <row r="834" spans="1:21" ht="22.5" customHeight="1" x14ac:dyDescent="0.35">
      <c r="A834" s="220">
        <v>6</v>
      </c>
      <c r="B834" s="214" t="s">
        <v>103</v>
      </c>
      <c r="C834" s="221" t="s">
        <v>295</v>
      </c>
      <c r="D834" s="221" t="s">
        <v>635</v>
      </c>
      <c r="E834" s="215" t="s">
        <v>303</v>
      </c>
      <c r="F834" s="215">
        <v>1</v>
      </c>
      <c r="G834" s="216" t="s">
        <v>63</v>
      </c>
      <c r="H834" s="217">
        <v>70755</v>
      </c>
      <c r="I834" s="217">
        <v>123821</v>
      </c>
      <c r="J834" s="217">
        <v>93286</v>
      </c>
      <c r="K834" s="217">
        <v>163251</v>
      </c>
      <c r="L834" s="217">
        <v>112120</v>
      </c>
      <c r="M834" s="217">
        <v>196210</v>
      </c>
      <c r="N834" s="217">
        <v>135575</v>
      </c>
      <c r="O834" s="217">
        <v>237256</v>
      </c>
      <c r="P834" s="217">
        <v>159864</v>
      </c>
      <c r="Q834" s="217">
        <v>279762</v>
      </c>
      <c r="R834" s="217">
        <v>174795</v>
      </c>
      <c r="S834" s="217">
        <v>305891</v>
      </c>
      <c r="T834" s="217">
        <v>188156</v>
      </c>
      <c r="U834" s="217">
        <v>329273</v>
      </c>
    </row>
    <row r="835" spans="1:21" ht="21.9" customHeight="1" x14ac:dyDescent="0.35">
      <c r="A835" s="220">
        <v>6</v>
      </c>
      <c r="B835" s="214" t="s">
        <v>103</v>
      </c>
      <c r="C835" s="221" t="s">
        <v>295</v>
      </c>
      <c r="D835" s="221" t="s">
        <v>635</v>
      </c>
      <c r="E835" s="215" t="s">
        <v>303</v>
      </c>
      <c r="F835" s="215">
        <v>2</v>
      </c>
      <c r="G835" s="216" t="s">
        <v>6</v>
      </c>
      <c r="H835" s="217">
        <v>55103</v>
      </c>
      <c r="I835" s="217">
        <v>96431</v>
      </c>
      <c r="J835" s="217">
        <v>76043</v>
      </c>
      <c r="K835" s="217">
        <v>133075</v>
      </c>
      <c r="L835" s="217">
        <v>96348</v>
      </c>
      <c r="M835" s="217">
        <v>168609</v>
      </c>
      <c r="N835" s="217">
        <v>125630</v>
      </c>
      <c r="O835" s="217">
        <v>219853</v>
      </c>
      <c r="P835" s="217">
        <v>156579</v>
      </c>
      <c r="Q835" s="217">
        <v>274013</v>
      </c>
      <c r="R835" s="217">
        <v>176176</v>
      </c>
      <c r="S835" s="217">
        <v>308309</v>
      </c>
      <c r="T835" s="217">
        <v>195477</v>
      </c>
      <c r="U835" s="217">
        <v>342085</v>
      </c>
    </row>
    <row r="836" spans="1:21" ht="21.9" customHeight="1" x14ac:dyDescent="0.35">
      <c r="A836" s="220">
        <v>6</v>
      </c>
      <c r="B836" s="214" t="s">
        <v>103</v>
      </c>
      <c r="C836" s="221" t="s">
        <v>295</v>
      </c>
      <c r="D836" s="221" t="s">
        <v>635</v>
      </c>
      <c r="E836" s="215" t="s">
        <v>303</v>
      </c>
      <c r="F836" s="215">
        <v>3</v>
      </c>
      <c r="G836" s="216" t="s">
        <v>5</v>
      </c>
      <c r="H836" s="217">
        <v>66612</v>
      </c>
      <c r="I836" s="217">
        <v>116571</v>
      </c>
      <c r="J836" s="217">
        <v>88043</v>
      </c>
      <c r="K836" s="217">
        <v>154076</v>
      </c>
      <c r="L836" s="217">
        <v>106100</v>
      </c>
      <c r="M836" s="217">
        <v>185675</v>
      </c>
      <c r="N836" s="217">
        <v>128982</v>
      </c>
      <c r="O836" s="217">
        <v>225719</v>
      </c>
      <c r="P836" s="217">
        <v>153564</v>
      </c>
      <c r="Q836" s="217">
        <v>268736</v>
      </c>
      <c r="R836" s="217">
        <v>169445</v>
      </c>
      <c r="S836" s="217">
        <v>296528</v>
      </c>
      <c r="T836" s="217">
        <v>184411</v>
      </c>
      <c r="U836" s="217">
        <v>322719</v>
      </c>
    </row>
    <row r="837" spans="1:21" ht="21.9" customHeight="1" x14ac:dyDescent="0.35">
      <c r="A837" s="220">
        <v>6</v>
      </c>
      <c r="B837" s="214" t="s">
        <v>103</v>
      </c>
      <c r="C837" s="221" t="s">
        <v>295</v>
      </c>
      <c r="D837" s="221" t="s">
        <v>635</v>
      </c>
      <c r="E837" s="215" t="s">
        <v>303</v>
      </c>
      <c r="F837" s="215">
        <v>4</v>
      </c>
      <c r="G837" s="216" t="s">
        <v>4</v>
      </c>
      <c r="H837" s="217">
        <v>65338</v>
      </c>
      <c r="I837" s="217">
        <v>104541</v>
      </c>
      <c r="J837" s="217">
        <v>91474</v>
      </c>
      <c r="K837" s="217">
        <v>146358</v>
      </c>
      <c r="L837" s="217">
        <v>117609</v>
      </c>
      <c r="M837" s="217">
        <v>188174</v>
      </c>
      <c r="N837" s="217">
        <v>156812</v>
      </c>
      <c r="O837" s="217">
        <v>250899</v>
      </c>
      <c r="P837" s="217">
        <v>196015</v>
      </c>
      <c r="Q837" s="217">
        <v>313624</v>
      </c>
      <c r="R837" s="217">
        <v>222150</v>
      </c>
      <c r="S837" s="217">
        <v>355440</v>
      </c>
      <c r="T837" s="217">
        <v>248286</v>
      </c>
      <c r="U837" s="217">
        <v>397257</v>
      </c>
    </row>
    <row r="838" spans="1:21" ht="22.5" customHeight="1" x14ac:dyDescent="0.35">
      <c r="A838" s="220">
        <v>6</v>
      </c>
      <c r="B838" s="214" t="s">
        <v>103</v>
      </c>
      <c r="C838" s="221" t="s">
        <v>304</v>
      </c>
      <c r="D838" s="221" t="s">
        <v>636</v>
      </c>
      <c r="E838" s="215" t="s">
        <v>305</v>
      </c>
      <c r="F838" s="215">
        <v>1</v>
      </c>
      <c r="G838" s="216" t="s">
        <v>63</v>
      </c>
      <c r="H838" s="217">
        <v>72675</v>
      </c>
      <c r="I838" s="217">
        <v>127182</v>
      </c>
      <c r="J838" s="217">
        <v>95710</v>
      </c>
      <c r="K838" s="217">
        <v>167492</v>
      </c>
      <c r="L838" s="217">
        <v>114869</v>
      </c>
      <c r="M838" s="217">
        <v>201021</v>
      </c>
      <c r="N838" s="217">
        <v>138617</v>
      </c>
      <c r="O838" s="217">
        <v>242580</v>
      </c>
      <c r="P838" s="217">
        <v>163388</v>
      </c>
      <c r="Q838" s="217">
        <v>285928</v>
      </c>
      <c r="R838" s="217">
        <v>178633</v>
      </c>
      <c r="S838" s="217">
        <v>312609</v>
      </c>
      <c r="T838" s="217">
        <v>192269</v>
      </c>
      <c r="U838" s="217">
        <v>336470</v>
      </c>
    </row>
    <row r="839" spans="1:21" ht="21.9" customHeight="1" x14ac:dyDescent="0.35">
      <c r="A839" s="220">
        <v>6</v>
      </c>
      <c r="B839" s="214" t="s">
        <v>103</v>
      </c>
      <c r="C839" s="221" t="s">
        <v>304</v>
      </c>
      <c r="D839" s="221" t="s">
        <v>636</v>
      </c>
      <c r="E839" s="215" t="s">
        <v>305</v>
      </c>
      <c r="F839" s="215">
        <v>2</v>
      </c>
      <c r="G839" s="216" t="s">
        <v>6</v>
      </c>
      <c r="H839" s="217">
        <v>56972</v>
      </c>
      <c r="I839" s="217">
        <v>99702</v>
      </c>
      <c r="J839" s="217">
        <v>78671</v>
      </c>
      <c r="K839" s="217">
        <v>137674</v>
      </c>
      <c r="L839" s="217">
        <v>99743</v>
      </c>
      <c r="M839" s="217">
        <v>174550</v>
      </c>
      <c r="N839" s="217">
        <v>130187</v>
      </c>
      <c r="O839" s="217">
        <v>227827</v>
      </c>
      <c r="P839" s="217">
        <v>162280</v>
      </c>
      <c r="Q839" s="217">
        <v>283989</v>
      </c>
      <c r="R839" s="217">
        <v>182651</v>
      </c>
      <c r="S839" s="217">
        <v>319639</v>
      </c>
      <c r="T839" s="217">
        <v>202729</v>
      </c>
      <c r="U839" s="217">
        <v>354775</v>
      </c>
    </row>
    <row r="840" spans="1:21" ht="21.9" customHeight="1" x14ac:dyDescent="0.35">
      <c r="A840" s="220">
        <v>6</v>
      </c>
      <c r="B840" s="214" t="s">
        <v>103</v>
      </c>
      <c r="C840" s="221" t="s">
        <v>304</v>
      </c>
      <c r="D840" s="221" t="s">
        <v>636</v>
      </c>
      <c r="E840" s="215" t="s">
        <v>305</v>
      </c>
      <c r="F840" s="215">
        <v>3</v>
      </c>
      <c r="G840" s="216" t="s">
        <v>5</v>
      </c>
      <c r="H840" s="217">
        <v>68577</v>
      </c>
      <c r="I840" s="217">
        <v>120009</v>
      </c>
      <c r="J840" s="217">
        <v>90523</v>
      </c>
      <c r="K840" s="217">
        <v>158415</v>
      </c>
      <c r="L840" s="217">
        <v>108914</v>
      </c>
      <c r="M840" s="217">
        <v>190599</v>
      </c>
      <c r="N840" s="217">
        <v>132096</v>
      </c>
      <c r="O840" s="217">
        <v>231167</v>
      </c>
      <c r="P840" s="217">
        <v>157155</v>
      </c>
      <c r="Q840" s="217">
        <v>275022</v>
      </c>
      <c r="R840" s="217">
        <v>173341</v>
      </c>
      <c r="S840" s="217">
        <v>303347</v>
      </c>
      <c r="T840" s="217">
        <v>188564</v>
      </c>
      <c r="U840" s="217">
        <v>329987</v>
      </c>
    </row>
    <row r="841" spans="1:21" ht="21.9" customHeight="1" x14ac:dyDescent="0.35">
      <c r="A841" s="220">
        <v>6</v>
      </c>
      <c r="B841" s="214" t="s">
        <v>103</v>
      </c>
      <c r="C841" s="221" t="s">
        <v>304</v>
      </c>
      <c r="D841" s="221" t="s">
        <v>636</v>
      </c>
      <c r="E841" s="215" t="s">
        <v>305</v>
      </c>
      <c r="F841" s="215">
        <v>4</v>
      </c>
      <c r="G841" s="216" t="s">
        <v>4</v>
      </c>
      <c r="H841" s="217">
        <v>66954</v>
      </c>
      <c r="I841" s="217">
        <v>107127</v>
      </c>
      <c r="J841" s="217">
        <v>93736</v>
      </c>
      <c r="K841" s="217">
        <v>149978</v>
      </c>
      <c r="L841" s="217">
        <v>120518</v>
      </c>
      <c r="M841" s="217">
        <v>192829</v>
      </c>
      <c r="N841" s="217">
        <v>160690</v>
      </c>
      <c r="O841" s="217">
        <v>257105</v>
      </c>
      <c r="P841" s="217">
        <v>200863</v>
      </c>
      <c r="Q841" s="217">
        <v>321381</v>
      </c>
      <c r="R841" s="217">
        <v>227645</v>
      </c>
      <c r="S841" s="217">
        <v>364232</v>
      </c>
      <c r="T841" s="217">
        <v>254427</v>
      </c>
      <c r="U841" s="217">
        <v>407082</v>
      </c>
    </row>
    <row r="842" spans="1:21" ht="22.5" customHeight="1" x14ac:dyDescent="0.35">
      <c r="A842" s="220">
        <v>6</v>
      </c>
      <c r="B842" s="214" t="s">
        <v>103</v>
      </c>
      <c r="C842" s="221" t="s">
        <v>304</v>
      </c>
      <c r="D842" s="221" t="s">
        <v>636</v>
      </c>
      <c r="E842" s="215" t="s">
        <v>306</v>
      </c>
      <c r="F842" s="215">
        <v>1</v>
      </c>
      <c r="G842" s="216" t="s">
        <v>63</v>
      </c>
      <c r="H842" s="217">
        <v>74929</v>
      </c>
      <c r="I842" s="217">
        <v>131126</v>
      </c>
      <c r="J842" s="217">
        <v>98775</v>
      </c>
      <c r="K842" s="217">
        <v>172856</v>
      </c>
      <c r="L842" s="217">
        <v>118694</v>
      </c>
      <c r="M842" s="217">
        <v>207715</v>
      </c>
      <c r="N842" s="217">
        <v>143485</v>
      </c>
      <c r="O842" s="217">
        <v>251099</v>
      </c>
      <c r="P842" s="217">
        <v>169183</v>
      </c>
      <c r="Q842" s="217">
        <v>296070</v>
      </c>
      <c r="R842" s="217">
        <v>184982</v>
      </c>
      <c r="S842" s="217">
        <v>323719</v>
      </c>
      <c r="T842" s="217">
        <v>199119</v>
      </c>
      <c r="U842" s="217">
        <v>348459</v>
      </c>
    </row>
    <row r="843" spans="1:21" ht="21.9" customHeight="1" x14ac:dyDescent="0.35">
      <c r="A843" s="220">
        <v>6</v>
      </c>
      <c r="B843" s="214" t="s">
        <v>103</v>
      </c>
      <c r="C843" s="221" t="s">
        <v>304</v>
      </c>
      <c r="D843" s="221" t="s">
        <v>636</v>
      </c>
      <c r="E843" s="215" t="s">
        <v>306</v>
      </c>
      <c r="F843" s="215">
        <v>2</v>
      </c>
      <c r="G843" s="216" t="s">
        <v>6</v>
      </c>
      <c r="H843" s="217">
        <v>58406</v>
      </c>
      <c r="I843" s="217">
        <v>102210</v>
      </c>
      <c r="J843" s="217">
        <v>80607</v>
      </c>
      <c r="K843" s="217">
        <v>141062</v>
      </c>
      <c r="L843" s="217">
        <v>102140</v>
      </c>
      <c r="M843" s="217">
        <v>178745</v>
      </c>
      <c r="N843" s="217">
        <v>133201</v>
      </c>
      <c r="O843" s="217">
        <v>233101</v>
      </c>
      <c r="P843" s="217">
        <v>166017</v>
      </c>
      <c r="Q843" s="217">
        <v>290530</v>
      </c>
      <c r="R843" s="217">
        <v>186804</v>
      </c>
      <c r="S843" s="217">
        <v>326907</v>
      </c>
      <c r="T843" s="217">
        <v>207279</v>
      </c>
      <c r="U843" s="217">
        <v>362738</v>
      </c>
    </row>
    <row r="844" spans="1:21" ht="21.9" customHeight="1" x14ac:dyDescent="0.35">
      <c r="A844" s="220">
        <v>6</v>
      </c>
      <c r="B844" s="214" t="s">
        <v>103</v>
      </c>
      <c r="C844" s="221" t="s">
        <v>304</v>
      </c>
      <c r="D844" s="221" t="s">
        <v>636</v>
      </c>
      <c r="E844" s="215" t="s">
        <v>306</v>
      </c>
      <c r="F844" s="215">
        <v>3</v>
      </c>
      <c r="G844" s="216" t="s">
        <v>5</v>
      </c>
      <c r="H844" s="217">
        <v>70563</v>
      </c>
      <c r="I844" s="217">
        <v>123486</v>
      </c>
      <c r="J844" s="217">
        <v>93250</v>
      </c>
      <c r="K844" s="217">
        <v>163188</v>
      </c>
      <c r="L844" s="217">
        <v>112350</v>
      </c>
      <c r="M844" s="217">
        <v>196613</v>
      </c>
      <c r="N844" s="217">
        <v>136538</v>
      </c>
      <c r="O844" s="217">
        <v>238942</v>
      </c>
      <c r="P844" s="217">
        <v>162544</v>
      </c>
      <c r="Q844" s="217">
        <v>284452</v>
      </c>
      <c r="R844" s="217">
        <v>179344</v>
      </c>
      <c r="S844" s="217">
        <v>313853</v>
      </c>
      <c r="T844" s="217">
        <v>195173</v>
      </c>
      <c r="U844" s="217">
        <v>341552</v>
      </c>
    </row>
    <row r="845" spans="1:21" ht="21.9" customHeight="1" x14ac:dyDescent="0.35">
      <c r="A845" s="220">
        <v>6</v>
      </c>
      <c r="B845" s="214" t="s">
        <v>103</v>
      </c>
      <c r="C845" s="221" t="s">
        <v>304</v>
      </c>
      <c r="D845" s="221" t="s">
        <v>636</v>
      </c>
      <c r="E845" s="215" t="s">
        <v>306</v>
      </c>
      <c r="F845" s="215">
        <v>4</v>
      </c>
      <c r="G845" s="216" t="s">
        <v>4</v>
      </c>
      <c r="H845" s="217">
        <v>69171</v>
      </c>
      <c r="I845" s="217">
        <v>110674</v>
      </c>
      <c r="J845" s="217">
        <v>96840</v>
      </c>
      <c r="K845" s="217">
        <v>154944</v>
      </c>
      <c r="L845" s="217">
        <v>124508</v>
      </c>
      <c r="M845" s="217">
        <v>199214</v>
      </c>
      <c r="N845" s="217">
        <v>166011</v>
      </c>
      <c r="O845" s="217">
        <v>265618</v>
      </c>
      <c r="P845" s="217">
        <v>207514</v>
      </c>
      <c r="Q845" s="217">
        <v>332023</v>
      </c>
      <c r="R845" s="217">
        <v>235183</v>
      </c>
      <c r="S845" s="217">
        <v>376292</v>
      </c>
      <c r="T845" s="217">
        <v>262851</v>
      </c>
      <c r="U845" s="217">
        <v>420562</v>
      </c>
    </row>
    <row r="846" spans="1:21" ht="22.5" customHeight="1" x14ac:dyDescent="0.35">
      <c r="A846" s="220">
        <v>6</v>
      </c>
      <c r="B846" s="214" t="s">
        <v>103</v>
      </c>
      <c r="C846" s="221" t="s">
        <v>304</v>
      </c>
      <c r="D846" s="221" t="s">
        <v>636</v>
      </c>
      <c r="E846" s="215" t="s">
        <v>307</v>
      </c>
      <c r="F846" s="215">
        <v>1</v>
      </c>
      <c r="G846" s="216" t="s">
        <v>63</v>
      </c>
      <c r="H846" s="217">
        <v>76223</v>
      </c>
      <c r="I846" s="217">
        <v>133391</v>
      </c>
      <c r="J846" s="217">
        <v>100460</v>
      </c>
      <c r="K846" s="217">
        <v>175804</v>
      </c>
      <c r="L846" s="217">
        <v>120686</v>
      </c>
      <c r="M846" s="217">
        <v>211201</v>
      </c>
      <c r="N846" s="217">
        <v>145838</v>
      </c>
      <c r="O846" s="217">
        <v>255217</v>
      </c>
      <c r="P846" s="217">
        <v>171945</v>
      </c>
      <c r="Q846" s="217">
        <v>300903</v>
      </c>
      <c r="R846" s="217">
        <v>187999</v>
      </c>
      <c r="S846" s="217">
        <v>328998</v>
      </c>
      <c r="T846" s="217">
        <v>202363</v>
      </c>
      <c r="U846" s="217">
        <v>354135</v>
      </c>
    </row>
    <row r="847" spans="1:21" ht="21.9" customHeight="1" x14ac:dyDescent="0.35">
      <c r="A847" s="220">
        <v>6</v>
      </c>
      <c r="B847" s="214" t="s">
        <v>103</v>
      </c>
      <c r="C847" s="221" t="s">
        <v>304</v>
      </c>
      <c r="D847" s="221" t="s">
        <v>636</v>
      </c>
      <c r="E847" s="215" t="s">
        <v>307</v>
      </c>
      <c r="F847" s="215">
        <v>2</v>
      </c>
      <c r="G847" s="216" t="s">
        <v>6</v>
      </c>
      <c r="H847" s="217">
        <v>59488</v>
      </c>
      <c r="I847" s="217">
        <v>104104</v>
      </c>
      <c r="J847" s="217">
        <v>82110</v>
      </c>
      <c r="K847" s="217">
        <v>143693</v>
      </c>
      <c r="L847" s="217">
        <v>104057</v>
      </c>
      <c r="M847" s="217">
        <v>182100</v>
      </c>
      <c r="N847" s="217">
        <v>135726</v>
      </c>
      <c r="O847" s="217">
        <v>237521</v>
      </c>
      <c r="P847" s="217">
        <v>169170</v>
      </c>
      <c r="Q847" s="217">
        <v>296047</v>
      </c>
      <c r="R847" s="217">
        <v>190363</v>
      </c>
      <c r="S847" s="217">
        <v>333135</v>
      </c>
      <c r="T847" s="217">
        <v>211241</v>
      </c>
      <c r="U847" s="217">
        <v>369672</v>
      </c>
    </row>
    <row r="848" spans="1:21" ht="21.9" customHeight="1" x14ac:dyDescent="0.35">
      <c r="A848" s="220">
        <v>6</v>
      </c>
      <c r="B848" s="214" t="s">
        <v>103</v>
      </c>
      <c r="C848" s="221" t="s">
        <v>304</v>
      </c>
      <c r="D848" s="221" t="s">
        <v>636</v>
      </c>
      <c r="E848" s="215" t="s">
        <v>307</v>
      </c>
      <c r="F848" s="215">
        <v>3</v>
      </c>
      <c r="G848" s="216" t="s">
        <v>5</v>
      </c>
      <c r="H848" s="217">
        <v>71813</v>
      </c>
      <c r="I848" s="217">
        <v>125673</v>
      </c>
      <c r="J848" s="217">
        <v>94878</v>
      </c>
      <c r="K848" s="217">
        <v>166037</v>
      </c>
      <c r="L848" s="217">
        <v>114278</v>
      </c>
      <c r="M848" s="217">
        <v>199986</v>
      </c>
      <c r="N848" s="217">
        <v>138820</v>
      </c>
      <c r="O848" s="217">
        <v>242936</v>
      </c>
      <c r="P848" s="217">
        <v>165238</v>
      </c>
      <c r="Q848" s="217">
        <v>289166</v>
      </c>
      <c r="R848" s="217">
        <v>182304</v>
      </c>
      <c r="S848" s="217">
        <v>319032</v>
      </c>
      <c r="T848" s="217">
        <v>198376</v>
      </c>
      <c r="U848" s="217">
        <v>347158</v>
      </c>
    </row>
    <row r="849" spans="1:21" ht="21.9" customHeight="1" x14ac:dyDescent="0.35">
      <c r="A849" s="220">
        <v>6</v>
      </c>
      <c r="B849" s="214" t="s">
        <v>103</v>
      </c>
      <c r="C849" s="221" t="s">
        <v>304</v>
      </c>
      <c r="D849" s="221" t="s">
        <v>636</v>
      </c>
      <c r="E849" s="215" t="s">
        <v>307</v>
      </c>
      <c r="F849" s="215">
        <v>4</v>
      </c>
      <c r="G849" s="216" t="s">
        <v>4</v>
      </c>
      <c r="H849" s="217">
        <v>70335</v>
      </c>
      <c r="I849" s="217">
        <v>112536</v>
      </c>
      <c r="J849" s="217">
        <v>98469</v>
      </c>
      <c r="K849" s="217">
        <v>157551</v>
      </c>
      <c r="L849" s="217">
        <v>126603</v>
      </c>
      <c r="M849" s="217">
        <v>202565</v>
      </c>
      <c r="N849" s="217">
        <v>168804</v>
      </c>
      <c r="O849" s="217">
        <v>270087</v>
      </c>
      <c r="P849" s="217">
        <v>211005</v>
      </c>
      <c r="Q849" s="217">
        <v>337608</v>
      </c>
      <c r="R849" s="217">
        <v>239139</v>
      </c>
      <c r="S849" s="217">
        <v>382623</v>
      </c>
      <c r="T849" s="217">
        <v>267273</v>
      </c>
      <c r="U849" s="217">
        <v>427637</v>
      </c>
    </row>
    <row r="850" spans="1:21" ht="22.5" customHeight="1" x14ac:dyDescent="0.35">
      <c r="A850" s="220">
        <v>6</v>
      </c>
      <c r="B850" s="214" t="s">
        <v>103</v>
      </c>
      <c r="C850" s="221" t="s">
        <v>304</v>
      </c>
      <c r="D850" s="221" t="s">
        <v>636</v>
      </c>
      <c r="E850" s="215" t="s">
        <v>308</v>
      </c>
      <c r="F850" s="215">
        <v>1</v>
      </c>
      <c r="G850" s="216" t="s">
        <v>63</v>
      </c>
      <c r="H850" s="217">
        <v>72884</v>
      </c>
      <c r="I850" s="217">
        <v>127547</v>
      </c>
      <c r="J850" s="217">
        <v>96069</v>
      </c>
      <c r="K850" s="217">
        <v>168120</v>
      </c>
      <c r="L850" s="217">
        <v>115427</v>
      </c>
      <c r="M850" s="217">
        <v>201997</v>
      </c>
      <c r="N850" s="217">
        <v>139510</v>
      </c>
      <c r="O850" s="217">
        <v>244142</v>
      </c>
      <c r="P850" s="217">
        <v>164489</v>
      </c>
      <c r="Q850" s="217">
        <v>287856</v>
      </c>
      <c r="R850" s="217">
        <v>179849</v>
      </c>
      <c r="S850" s="217">
        <v>314736</v>
      </c>
      <c r="T850" s="217">
        <v>193592</v>
      </c>
      <c r="U850" s="217">
        <v>338786</v>
      </c>
    </row>
    <row r="851" spans="1:21" ht="21.9" customHeight="1" x14ac:dyDescent="0.35">
      <c r="A851" s="220">
        <v>6</v>
      </c>
      <c r="B851" s="214" t="s">
        <v>103</v>
      </c>
      <c r="C851" s="221" t="s">
        <v>304</v>
      </c>
      <c r="D851" s="221" t="s">
        <v>636</v>
      </c>
      <c r="E851" s="215" t="s">
        <v>308</v>
      </c>
      <c r="F851" s="215">
        <v>2</v>
      </c>
      <c r="G851" s="216" t="s">
        <v>6</v>
      </c>
      <c r="H851" s="217">
        <v>56846</v>
      </c>
      <c r="I851" s="217">
        <v>99481</v>
      </c>
      <c r="J851" s="217">
        <v>78459</v>
      </c>
      <c r="K851" s="217">
        <v>137303</v>
      </c>
      <c r="L851" s="217">
        <v>99424</v>
      </c>
      <c r="M851" s="217">
        <v>173992</v>
      </c>
      <c r="N851" s="217">
        <v>129670</v>
      </c>
      <c r="O851" s="217">
        <v>226923</v>
      </c>
      <c r="P851" s="217">
        <v>161619</v>
      </c>
      <c r="Q851" s="217">
        <v>282833</v>
      </c>
      <c r="R851" s="217">
        <v>181861</v>
      </c>
      <c r="S851" s="217">
        <v>318256</v>
      </c>
      <c r="T851" s="217">
        <v>201800</v>
      </c>
      <c r="U851" s="217">
        <v>353150</v>
      </c>
    </row>
    <row r="852" spans="1:21" ht="21.9" customHeight="1" x14ac:dyDescent="0.35">
      <c r="A852" s="220">
        <v>6</v>
      </c>
      <c r="B852" s="214" t="s">
        <v>103</v>
      </c>
      <c r="C852" s="221" t="s">
        <v>304</v>
      </c>
      <c r="D852" s="221" t="s">
        <v>636</v>
      </c>
      <c r="E852" s="215" t="s">
        <v>308</v>
      </c>
      <c r="F852" s="215">
        <v>3</v>
      </c>
      <c r="G852" s="216" t="s">
        <v>5</v>
      </c>
      <c r="H852" s="217">
        <v>68652</v>
      </c>
      <c r="I852" s="217">
        <v>120140</v>
      </c>
      <c r="J852" s="217">
        <v>90713</v>
      </c>
      <c r="K852" s="217">
        <v>158748</v>
      </c>
      <c r="L852" s="217">
        <v>109277</v>
      </c>
      <c r="M852" s="217">
        <v>191236</v>
      </c>
      <c r="N852" s="217">
        <v>132775</v>
      </c>
      <c r="O852" s="217">
        <v>232357</v>
      </c>
      <c r="P852" s="217">
        <v>158054</v>
      </c>
      <c r="Q852" s="217">
        <v>276594</v>
      </c>
      <c r="R852" s="217">
        <v>174384</v>
      </c>
      <c r="S852" s="217">
        <v>305172</v>
      </c>
      <c r="T852" s="217">
        <v>189766</v>
      </c>
      <c r="U852" s="217">
        <v>332091</v>
      </c>
    </row>
    <row r="853" spans="1:21" ht="21.9" customHeight="1" x14ac:dyDescent="0.35">
      <c r="A853" s="220">
        <v>6</v>
      </c>
      <c r="B853" s="214" t="s">
        <v>103</v>
      </c>
      <c r="C853" s="221" t="s">
        <v>304</v>
      </c>
      <c r="D853" s="221" t="s">
        <v>636</v>
      </c>
      <c r="E853" s="215" t="s">
        <v>308</v>
      </c>
      <c r="F853" s="215">
        <v>4</v>
      </c>
      <c r="G853" s="216" t="s">
        <v>4</v>
      </c>
      <c r="H853" s="217">
        <v>67269</v>
      </c>
      <c r="I853" s="217">
        <v>107630</v>
      </c>
      <c r="J853" s="217">
        <v>94176</v>
      </c>
      <c r="K853" s="217">
        <v>150682</v>
      </c>
      <c r="L853" s="217">
        <v>121084</v>
      </c>
      <c r="M853" s="217">
        <v>193734</v>
      </c>
      <c r="N853" s="217">
        <v>161445</v>
      </c>
      <c r="O853" s="217">
        <v>258312</v>
      </c>
      <c r="P853" s="217">
        <v>201806</v>
      </c>
      <c r="Q853" s="217">
        <v>322889</v>
      </c>
      <c r="R853" s="217">
        <v>228713</v>
      </c>
      <c r="S853" s="217">
        <v>365941</v>
      </c>
      <c r="T853" s="217">
        <v>255621</v>
      </c>
      <c r="U853" s="217">
        <v>408993</v>
      </c>
    </row>
    <row r="854" spans="1:21" ht="22.5" customHeight="1" x14ac:dyDescent="0.35">
      <c r="A854" s="220">
        <v>6</v>
      </c>
      <c r="B854" s="214" t="s">
        <v>103</v>
      </c>
      <c r="C854" s="221" t="s">
        <v>304</v>
      </c>
      <c r="D854" s="221" t="s">
        <v>636</v>
      </c>
      <c r="E854" s="215" t="s">
        <v>309</v>
      </c>
      <c r="F854" s="215">
        <v>1</v>
      </c>
      <c r="G854" s="216" t="s">
        <v>63</v>
      </c>
      <c r="H854" s="217">
        <v>79062</v>
      </c>
      <c r="I854" s="217">
        <v>138358</v>
      </c>
      <c r="J854" s="217">
        <v>104395</v>
      </c>
      <c r="K854" s="217">
        <v>182691</v>
      </c>
      <c r="L854" s="217">
        <v>125707</v>
      </c>
      <c r="M854" s="217">
        <v>219987</v>
      </c>
      <c r="N854" s="217">
        <v>152410</v>
      </c>
      <c r="O854" s="217">
        <v>266718</v>
      </c>
      <c r="P854" s="217">
        <v>179807</v>
      </c>
      <c r="Q854" s="217">
        <v>314662</v>
      </c>
      <c r="R854" s="217">
        <v>196621</v>
      </c>
      <c r="S854" s="217">
        <v>344087</v>
      </c>
      <c r="T854" s="217">
        <v>211679</v>
      </c>
      <c r="U854" s="217">
        <v>370438</v>
      </c>
    </row>
    <row r="855" spans="1:21" ht="21.9" customHeight="1" x14ac:dyDescent="0.35">
      <c r="A855" s="220">
        <v>6</v>
      </c>
      <c r="B855" s="214" t="s">
        <v>103</v>
      </c>
      <c r="C855" s="221" t="s">
        <v>304</v>
      </c>
      <c r="D855" s="221" t="s">
        <v>636</v>
      </c>
      <c r="E855" s="215" t="s">
        <v>309</v>
      </c>
      <c r="F855" s="215">
        <v>2</v>
      </c>
      <c r="G855" s="216" t="s">
        <v>6</v>
      </c>
      <c r="H855" s="217">
        <v>61034</v>
      </c>
      <c r="I855" s="217">
        <v>106810</v>
      </c>
      <c r="J855" s="217">
        <v>84156</v>
      </c>
      <c r="K855" s="217">
        <v>147274</v>
      </c>
      <c r="L855" s="217">
        <v>106535</v>
      </c>
      <c r="M855" s="217">
        <v>186437</v>
      </c>
      <c r="N855" s="217">
        <v>138726</v>
      </c>
      <c r="O855" s="217">
        <v>242770</v>
      </c>
      <c r="P855" s="217">
        <v>172869</v>
      </c>
      <c r="Q855" s="217">
        <v>302521</v>
      </c>
      <c r="R855" s="217">
        <v>194418</v>
      </c>
      <c r="S855" s="217">
        <v>340232</v>
      </c>
      <c r="T855" s="217">
        <v>215620</v>
      </c>
      <c r="U855" s="217">
        <v>377335</v>
      </c>
    </row>
    <row r="856" spans="1:21" ht="21.9" customHeight="1" x14ac:dyDescent="0.35">
      <c r="A856" s="220">
        <v>6</v>
      </c>
      <c r="B856" s="214" t="s">
        <v>103</v>
      </c>
      <c r="C856" s="221" t="s">
        <v>304</v>
      </c>
      <c r="D856" s="221" t="s">
        <v>636</v>
      </c>
      <c r="E856" s="215" t="s">
        <v>309</v>
      </c>
      <c r="F856" s="215">
        <v>3</v>
      </c>
      <c r="G856" s="216" t="s">
        <v>5</v>
      </c>
      <c r="H856" s="217">
        <v>74206</v>
      </c>
      <c r="I856" s="217">
        <v>129860</v>
      </c>
      <c r="J856" s="217">
        <v>98250</v>
      </c>
      <c r="K856" s="217">
        <v>171937</v>
      </c>
      <c r="L856" s="217">
        <v>118651</v>
      </c>
      <c r="M856" s="217">
        <v>207639</v>
      </c>
      <c r="N856" s="217">
        <v>144683</v>
      </c>
      <c r="O856" s="217">
        <v>253196</v>
      </c>
      <c r="P856" s="217">
        <v>172423</v>
      </c>
      <c r="Q856" s="217">
        <v>301740</v>
      </c>
      <c r="R856" s="217">
        <v>190351</v>
      </c>
      <c r="S856" s="217">
        <v>333114</v>
      </c>
      <c r="T856" s="217">
        <v>207289</v>
      </c>
      <c r="U856" s="217">
        <v>362756</v>
      </c>
    </row>
    <row r="857" spans="1:21" ht="21.9" customHeight="1" x14ac:dyDescent="0.35">
      <c r="A857" s="220">
        <v>6</v>
      </c>
      <c r="B857" s="214" t="s">
        <v>103</v>
      </c>
      <c r="C857" s="221" t="s">
        <v>304</v>
      </c>
      <c r="D857" s="221" t="s">
        <v>636</v>
      </c>
      <c r="E857" s="215" t="s">
        <v>309</v>
      </c>
      <c r="F857" s="215">
        <v>4</v>
      </c>
      <c r="G857" s="216" t="s">
        <v>4</v>
      </c>
      <c r="H857" s="217">
        <v>73236</v>
      </c>
      <c r="I857" s="217">
        <v>117177</v>
      </c>
      <c r="J857" s="217">
        <v>102530</v>
      </c>
      <c r="K857" s="217">
        <v>164048</v>
      </c>
      <c r="L857" s="217">
        <v>131825</v>
      </c>
      <c r="M857" s="217">
        <v>210919</v>
      </c>
      <c r="N857" s="217">
        <v>175766</v>
      </c>
      <c r="O857" s="217">
        <v>281226</v>
      </c>
      <c r="P857" s="217">
        <v>219708</v>
      </c>
      <c r="Q857" s="217">
        <v>351532</v>
      </c>
      <c r="R857" s="217">
        <v>249002</v>
      </c>
      <c r="S857" s="217">
        <v>398403</v>
      </c>
      <c r="T857" s="217">
        <v>278296</v>
      </c>
      <c r="U857" s="217">
        <v>445274</v>
      </c>
    </row>
    <row r="858" spans="1:21" ht="22.5" customHeight="1" x14ac:dyDescent="0.35">
      <c r="A858" s="220">
        <v>6</v>
      </c>
      <c r="B858" s="214" t="s">
        <v>103</v>
      </c>
      <c r="C858" s="221" t="s">
        <v>310</v>
      </c>
      <c r="D858" s="221" t="s">
        <v>637</v>
      </c>
      <c r="E858" s="215" t="s">
        <v>311</v>
      </c>
      <c r="F858" s="215">
        <v>1</v>
      </c>
      <c r="G858" s="216" t="s">
        <v>63</v>
      </c>
      <c r="H858" s="217">
        <v>70963</v>
      </c>
      <c r="I858" s="217">
        <v>124186</v>
      </c>
      <c r="J858" s="217">
        <v>93645</v>
      </c>
      <c r="K858" s="217">
        <v>163879</v>
      </c>
      <c r="L858" s="217">
        <v>112678</v>
      </c>
      <c r="M858" s="217">
        <v>197186</v>
      </c>
      <c r="N858" s="217">
        <v>136467</v>
      </c>
      <c r="O858" s="217">
        <v>238818</v>
      </c>
      <c r="P858" s="217">
        <v>160965</v>
      </c>
      <c r="Q858" s="217">
        <v>281689</v>
      </c>
      <c r="R858" s="217">
        <v>176010</v>
      </c>
      <c r="S858" s="217">
        <v>308018</v>
      </c>
      <c r="T858" s="217">
        <v>189479</v>
      </c>
      <c r="U858" s="217">
        <v>331589</v>
      </c>
    </row>
    <row r="859" spans="1:21" ht="21.9" customHeight="1" x14ac:dyDescent="0.35">
      <c r="A859" s="220">
        <v>6</v>
      </c>
      <c r="B859" s="214" t="s">
        <v>103</v>
      </c>
      <c r="C859" s="221" t="s">
        <v>310</v>
      </c>
      <c r="D859" s="221" t="s">
        <v>637</v>
      </c>
      <c r="E859" s="215" t="s">
        <v>311</v>
      </c>
      <c r="F859" s="215">
        <v>2</v>
      </c>
      <c r="G859" s="216" t="s">
        <v>6</v>
      </c>
      <c r="H859" s="217">
        <v>54977</v>
      </c>
      <c r="I859" s="217">
        <v>96210</v>
      </c>
      <c r="J859" s="217">
        <v>75830</v>
      </c>
      <c r="K859" s="217">
        <v>132703</v>
      </c>
      <c r="L859" s="217">
        <v>96029</v>
      </c>
      <c r="M859" s="217">
        <v>168051</v>
      </c>
      <c r="N859" s="217">
        <v>125114</v>
      </c>
      <c r="O859" s="217">
        <v>218949</v>
      </c>
      <c r="P859" s="217">
        <v>155918</v>
      </c>
      <c r="Q859" s="217">
        <v>272857</v>
      </c>
      <c r="R859" s="217">
        <v>175386</v>
      </c>
      <c r="S859" s="217">
        <v>306926</v>
      </c>
      <c r="T859" s="217">
        <v>194548</v>
      </c>
      <c r="U859" s="217">
        <v>340459</v>
      </c>
    </row>
    <row r="860" spans="1:21" ht="21.9" customHeight="1" x14ac:dyDescent="0.35">
      <c r="A860" s="220">
        <v>6</v>
      </c>
      <c r="B860" s="214" t="s">
        <v>103</v>
      </c>
      <c r="C860" s="221" t="s">
        <v>310</v>
      </c>
      <c r="D860" s="221" t="s">
        <v>637</v>
      </c>
      <c r="E860" s="215" t="s">
        <v>311</v>
      </c>
      <c r="F860" s="215">
        <v>3</v>
      </c>
      <c r="G860" s="216" t="s">
        <v>5</v>
      </c>
      <c r="H860" s="217">
        <v>66687</v>
      </c>
      <c r="I860" s="217">
        <v>116702</v>
      </c>
      <c r="J860" s="217">
        <v>88233</v>
      </c>
      <c r="K860" s="217">
        <v>154408</v>
      </c>
      <c r="L860" s="217">
        <v>106464</v>
      </c>
      <c r="M860" s="217">
        <v>186311</v>
      </c>
      <c r="N860" s="217">
        <v>129662</v>
      </c>
      <c r="O860" s="217">
        <v>226909</v>
      </c>
      <c r="P860" s="217">
        <v>154462</v>
      </c>
      <c r="Q860" s="217">
        <v>270308</v>
      </c>
      <c r="R860" s="217">
        <v>170488</v>
      </c>
      <c r="S860" s="217">
        <v>298353</v>
      </c>
      <c r="T860" s="217">
        <v>185613</v>
      </c>
      <c r="U860" s="217">
        <v>324823</v>
      </c>
    </row>
    <row r="861" spans="1:21" ht="21.9" customHeight="1" x14ac:dyDescent="0.35">
      <c r="A861" s="220">
        <v>6</v>
      </c>
      <c r="B861" s="214" t="s">
        <v>103</v>
      </c>
      <c r="C861" s="221" t="s">
        <v>310</v>
      </c>
      <c r="D861" s="221" t="s">
        <v>637</v>
      </c>
      <c r="E861" s="215" t="s">
        <v>311</v>
      </c>
      <c r="F861" s="215">
        <v>4</v>
      </c>
      <c r="G861" s="216" t="s">
        <v>4</v>
      </c>
      <c r="H861" s="217">
        <v>65653</v>
      </c>
      <c r="I861" s="217">
        <v>105044</v>
      </c>
      <c r="J861" s="217">
        <v>91914</v>
      </c>
      <c r="K861" s="217">
        <v>147062</v>
      </c>
      <c r="L861" s="217">
        <v>118175</v>
      </c>
      <c r="M861" s="217">
        <v>189079</v>
      </c>
      <c r="N861" s="217">
        <v>157566</v>
      </c>
      <c r="O861" s="217">
        <v>252106</v>
      </c>
      <c r="P861" s="217">
        <v>196958</v>
      </c>
      <c r="Q861" s="217">
        <v>315132</v>
      </c>
      <c r="R861" s="217">
        <v>223219</v>
      </c>
      <c r="S861" s="217">
        <v>357150</v>
      </c>
      <c r="T861" s="217">
        <v>249480</v>
      </c>
      <c r="U861" s="217">
        <v>399168</v>
      </c>
    </row>
    <row r="862" spans="1:21" ht="22.5" customHeight="1" x14ac:dyDescent="0.35">
      <c r="A862" s="220">
        <v>6</v>
      </c>
      <c r="B862" s="214" t="s">
        <v>103</v>
      </c>
      <c r="C862" s="221" t="s">
        <v>310</v>
      </c>
      <c r="D862" s="221" t="s">
        <v>637</v>
      </c>
      <c r="E862" s="215" t="s">
        <v>312</v>
      </c>
      <c r="F862" s="215">
        <v>1</v>
      </c>
      <c r="G862" s="216" t="s">
        <v>63</v>
      </c>
      <c r="H862" s="217">
        <v>71506</v>
      </c>
      <c r="I862" s="217">
        <v>125136</v>
      </c>
      <c r="J862" s="217">
        <v>94308</v>
      </c>
      <c r="K862" s="217">
        <v>165039</v>
      </c>
      <c r="L862" s="217">
        <v>113395</v>
      </c>
      <c r="M862" s="217">
        <v>198441</v>
      </c>
      <c r="N862" s="217">
        <v>137197</v>
      </c>
      <c r="O862" s="217">
        <v>240096</v>
      </c>
      <c r="P862" s="217">
        <v>161795</v>
      </c>
      <c r="Q862" s="217">
        <v>283142</v>
      </c>
      <c r="R862" s="217">
        <v>176911</v>
      </c>
      <c r="S862" s="217">
        <v>309594</v>
      </c>
      <c r="T862" s="217">
        <v>190440</v>
      </c>
      <c r="U862" s="217">
        <v>333269</v>
      </c>
    </row>
    <row r="863" spans="1:21" ht="21.9" customHeight="1" x14ac:dyDescent="0.35">
      <c r="A863" s="220">
        <v>6</v>
      </c>
      <c r="B863" s="214" t="s">
        <v>103</v>
      </c>
      <c r="C863" s="221" t="s">
        <v>310</v>
      </c>
      <c r="D863" s="221" t="s">
        <v>637</v>
      </c>
      <c r="E863" s="215" t="s">
        <v>312</v>
      </c>
      <c r="F863" s="215">
        <v>2</v>
      </c>
      <c r="G863" s="216" t="s">
        <v>6</v>
      </c>
      <c r="H863" s="217">
        <v>55581</v>
      </c>
      <c r="I863" s="217">
        <v>97267</v>
      </c>
      <c r="J863" s="217">
        <v>76688</v>
      </c>
      <c r="K863" s="217">
        <v>134204</v>
      </c>
      <c r="L863" s="217">
        <v>97147</v>
      </c>
      <c r="M863" s="217">
        <v>170008</v>
      </c>
      <c r="N863" s="217">
        <v>126635</v>
      </c>
      <c r="O863" s="217">
        <v>221611</v>
      </c>
      <c r="P863" s="217">
        <v>157825</v>
      </c>
      <c r="Q863" s="217">
        <v>276194</v>
      </c>
      <c r="R863" s="217">
        <v>177561</v>
      </c>
      <c r="S863" s="217">
        <v>310731</v>
      </c>
      <c r="T863" s="217">
        <v>196994</v>
      </c>
      <c r="U863" s="217">
        <v>344739</v>
      </c>
    </row>
    <row r="864" spans="1:21" ht="21.9" customHeight="1" x14ac:dyDescent="0.35">
      <c r="A864" s="220">
        <v>6</v>
      </c>
      <c r="B864" s="214" t="s">
        <v>103</v>
      </c>
      <c r="C864" s="221" t="s">
        <v>310</v>
      </c>
      <c r="D864" s="221" t="s">
        <v>637</v>
      </c>
      <c r="E864" s="215" t="s">
        <v>312</v>
      </c>
      <c r="F864" s="215">
        <v>3</v>
      </c>
      <c r="G864" s="216" t="s">
        <v>5</v>
      </c>
      <c r="H864" s="217">
        <v>67274</v>
      </c>
      <c r="I864" s="217">
        <v>117729</v>
      </c>
      <c r="J864" s="217">
        <v>88952</v>
      </c>
      <c r="K864" s="217">
        <v>155667</v>
      </c>
      <c r="L864" s="217">
        <v>107246</v>
      </c>
      <c r="M864" s="217">
        <v>187680</v>
      </c>
      <c r="N864" s="217">
        <v>130463</v>
      </c>
      <c r="O864" s="217">
        <v>228310</v>
      </c>
      <c r="P864" s="217">
        <v>155360</v>
      </c>
      <c r="Q864" s="217">
        <v>271880</v>
      </c>
      <c r="R864" s="217">
        <v>171446</v>
      </c>
      <c r="S864" s="217">
        <v>300030</v>
      </c>
      <c r="T864" s="217">
        <v>186614</v>
      </c>
      <c r="U864" s="217">
        <v>326574</v>
      </c>
    </row>
    <row r="865" spans="1:21" ht="21.9" customHeight="1" x14ac:dyDescent="0.35">
      <c r="A865" s="220">
        <v>6</v>
      </c>
      <c r="B865" s="214" t="s">
        <v>103</v>
      </c>
      <c r="C865" s="221" t="s">
        <v>310</v>
      </c>
      <c r="D865" s="221" t="s">
        <v>637</v>
      </c>
      <c r="E865" s="215" t="s">
        <v>312</v>
      </c>
      <c r="F865" s="215">
        <v>4</v>
      </c>
      <c r="G865" s="216" t="s">
        <v>4</v>
      </c>
      <c r="H865" s="217">
        <v>66077</v>
      </c>
      <c r="I865" s="217">
        <v>105724</v>
      </c>
      <c r="J865" s="217">
        <v>92508</v>
      </c>
      <c r="K865" s="217">
        <v>148013</v>
      </c>
      <c r="L865" s="217">
        <v>118939</v>
      </c>
      <c r="M865" s="217">
        <v>190303</v>
      </c>
      <c r="N865" s="217">
        <v>158586</v>
      </c>
      <c r="O865" s="217">
        <v>253737</v>
      </c>
      <c r="P865" s="217">
        <v>198232</v>
      </c>
      <c r="Q865" s="217">
        <v>317171</v>
      </c>
      <c r="R865" s="217">
        <v>224663</v>
      </c>
      <c r="S865" s="217">
        <v>359460</v>
      </c>
      <c r="T865" s="217">
        <v>251094</v>
      </c>
      <c r="U865" s="217">
        <v>401750</v>
      </c>
    </row>
    <row r="866" spans="1:21" ht="22.5" customHeight="1" x14ac:dyDescent="0.35">
      <c r="A866" s="220">
        <v>6</v>
      </c>
      <c r="B866" s="214" t="s">
        <v>103</v>
      </c>
      <c r="C866" s="221" t="s">
        <v>310</v>
      </c>
      <c r="D866" s="221" t="s">
        <v>637</v>
      </c>
      <c r="E866" s="215" t="s">
        <v>313</v>
      </c>
      <c r="F866" s="215">
        <v>1</v>
      </c>
      <c r="G866" s="216" t="s">
        <v>63</v>
      </c>
      <c r="H866" s="217">
        <v>69252</v>
      </c>
      <c r="I866" s="217">
        <v>121192</v>
      </c>
      <c r="J866" s="217">
        <v>91243</v>
      </c>
      <c r="K866" s="217">
        <v>159675</v>
      </c>
      <c r="L866" s="217">
        <v>109570</v>
      </c>
      <c r="M866" s="217">
        <v>191747</v>
      </c>
      <c r="N866" s="217">
        <v>132329</v>
      </c>
      <c r="O866" s="217">
        <v>231576</v>
      </c>
      <c r="P866" s="217">
        <v>156000</v>
      </c>
      <c r="Q866" s="217">
        <v>273001</v>
      </c>
      <c r="R866" s="217">
        <v>170562</v>
      </c>
      <c r="S866" s="217">
        <v>298484</v>
      </c>
      <c r="T866" s="217">
        <v>183589</v>
      </c>
      <c r="U866" s="217">
        <v>321281</v>
      </c>
    </row>
    <row r="867" spans="1:21" ht="21.9" customHeight="1" x14ac:dyDescent="0.35">
      <c r="A867" s="220">
        <v>6</v>
      </c>
      <c r="B867" s="214" t="s">
        <v>103</v>
      </c>
      <c r="C867" s="221" t="s">
        <v>310</v>
      </c>
      <c r="D867" s="221" t="s">
        <v>637</v>
      </c>
      <c r="E867" s="215" t="s">
        <v>313</v>
      </c>
      <c r="F867" s="215">
        <v>2</v>
      </c>
      <c r="G867" s="216" t="s">
        <v>6</v>
      </c>
      <c r="H867" s="217">
        <v>54148</v>
      </c>
      <c r="I867" s="217">
        <v>94758</v>
      </c>
      <c r="J867" s="217">
        <v>74752</v>
      </c>
      <c r="K867" s="217">
        <v>130816</v>
      </c>
      <c r="L867" s="217">
        <v>94750</v>
      </c>
      <c r="M867" s="217">
        <v>165812</v>
      </c>
      <c r="N867" s="217">
        <v>123621</v>
      </c>
      <c r="O867" s="217">
        <v>216337</v>
      </c>
      <c r="P867" s="217">
        <v>154087</v>
      </c>
      <c r="Q867" s="217">
        <v>269653</v>
      </c>
      <c r="R867" s="217">
        <v>173407</v>
      </c>
      <c r="S867" s="217">
        <v>303463</v>
      </c>
      <c r="T867" s="217">
        <v>192444</v>
      </c>
      <c r="U867" s="217">
        <v>336777</v>
      </c>
    </row>
    <row r="868" spans="1:21" ht="21.9" customHeight="1" x14ac:dyDescent="0.35">
      <c r="A868" s="220">
        <v>6</v>
      </c>
      <c r="B868" s="214" t="s">
        <v>103</v>
      </c>
      <c r="C868" s="221" t="s">
        <v>310</v>
      </c>
      <c r="D868" s="221" t="s">
        <v>637</v>
      </c>
      <c r="E868" s="215" t="s">
        <v>313</v>
      </c>
      <c r="F868" s="215">
        <v>3</v>
      </c>
      <c r="G868" s="216" t="s">
        <v>5</v>
      </c>
      <c r="H868" s="217">
        <v>65287</v>
      </c>
      <c r="I868" s="217">
        <v>114253</v>
      </c>
      <c r="J868" s="217">
        <v>86225</v>
      </c>
      <c r="K868" s="217">
        <v>150894</v>
      </c>
      <c r="L868" s="217">
        <v>103809</v>
      </c>
      <c r="M868" s="217">
        <v>181665</v>
      </c>
      <c r="N868" s="217">
        <v>126020</v>
      </c>
      <c r="O868" s="217">
        <v>220536</v>
      </c>
      <c r="P868" s="217">
        <v>149971</v>
      </c>
      <c r="Q868" s="217">
        <v>262450</v>
      </c>
      <c r="R868" s="217">
        <v>165442</v>
      </c>
      <c r="S868" s="217">
        <v>289524</v>
      </c>
      <c r="T868" s="217">
        <v>180005</v>
      </c>
      <c r="U868" s="217">
        <v>315008</v>
      </c>
    </row>
    <row r="869" spans="1:21" ht="21.9" customHeight="1" x14ac:dyDescent="0.35">
      <c r="A869" s="220">
        <v>6</v>
      </c>
      <c r="B869" s="214" t="s">
        <v>103</v>
      </c>
      <c r="C869" s="221" t="s">
        <v>310</v>
      </c>
      <c r="D869" s="221" t="s">
        <v>637</v>
      </c>
      <c r="E869" s="215" t="s">
        <v>313</v>
      </c>
      <c r="F869" s="215">
        <v>4</v>
      </c>
      <c r="G869" s="216" t="s">
        <v>4</v>
      </c>
      <c r="H869" s="217">
        <v>63860</v>
      </c>
      <c r="I869" s="217">
        <v>102176</v>
      </c>
      <c r="J869" s="217">
        <v>89404</v>
      </c>
      <c r="K869" s="217">
        <v>143047</v>
      </c>
      <c r="L869" s="217">
        <v>114949</v>
      </c>
      <c r="M869" s="217">
        <v>183918</v>
      </c>
      <c r="N869" s="217">
        <v>153265</v>
      </c>
      <c r="O869" s="217">
        <v>245224</v>
      </c>
      <c r="P869" s="217">
        <v>191581</v>
      </c>
      <c r="Q869" s="217">
        <v>306529</v>
      </c>
      <c r="R869" s="217">
        <v>217125</v>
      </c>
      <c r="S869" s="217">
        <v>347400</v>
      </c>
      <c r="T869" s="217">
        <v>242669</v>
      </c>
      <c r="U869" s="217">
        <v>388271</v>
      </c>
    </row>
    <row r="870" spans="1:21" ht="22.5" customHeight="1" x14ac:dyDescent="0.35">
      <c r="A870" s="220">
        <v>6</v>
      </c>
      <c r="B870" s="214" t="s">
        <v>103</v>
      </c>
      <c r="C870" s="221" t="s">
        <v>310</v>
      </c>
      <c r="D870" s="221" t="s">
        <v>637</v>
      </c>
      <c r="E870" s="215" t="s">
        <v>314</v>
      </c>
      <c r="F870" s="215">
        <v>1</v>
      </c>
      <c r="G870" s="216" t="s">
        <v>63</v>
      </c>
      <c r="H870" s="217">
        <v>70963</v>
      </c>
      <c r="I870" s="217">
        <v>124186</v>
      </c>
      <c r="J870" s="217">
        <v>93645</v>
      </c>
      <c r="K870" s="217">
        <v>163879</v>
      </c>
      <c r="L870" s="217">
        <v>112678</v>
      </c>
      <c r="M870" s="217">
        <v>197186</v>
      </c>
      <c r="N870" s="217">
        <v>136467</v>
      </c>
      <c r="O870" s="217">
        <v>238818</v>
      </c>
      <c r="P870" s="217">
        <v>160965</v>
      </c>
      <c r="Q870" s="217">
        <v>281689</v>
      </c>
      <c r="R870" s="217">
        <v>176010</v>
      </c>
      <c r="S870" s="217">
        <v>308018</v>
      </c>
      <c r="T870" s="217">
        <v>189479</v>
      </c>
      <c r="U870" s="217">
        <v>331589</v>
      </c>
    </row>
    <row r="871" spans="1:21" ht="21.9" customHeight="1" x14ac:dyDescent="0.35">
      <c r="A871" s="220">
        <v>6</v>
      </c>
      <c r="B871" s="214" t="s">
        <v>103</v>
      </c>
      <c r="C871" s="221" t="s">
        <v>310</v>
      </c>
      <c r="D871" s="221" t="s">
        <v>637</v>
      </c>
      <c r="E871" s="215" t="s">
        <v>314</v>
      </c>
      <c r="F871" s="215">
        <v>2</v>
      </c>
      <c r="G871" s="216" t="s">
        <v>6</v>
      </c>
      <c r="H871" s="217">
        <v>54977</v>
      </c>
      <c r="I871" s="217">
        <v>96210</v>
      </c>
      <c r="J871" s="217">
        <v>75830</v>
      </c>
      <c r="K871" s="217">
        <v>132703</v>
      </c>
      <c r="L871" s="217">
        <v>96029</v>
      </c>
      <c r="M871" s="217">
        <v>168051</v>
      </c>
      <c r="N871" s="217">
        <v>125114</v>
      </c>
      <c r="O871" s="217">
        <v>218949</v>
      </c>
      <c r="P871" s="217">
        <v>155918</v>
      </c>
      <c r="Q871" s="217">
        <v>272857</v>
      </c>
      <c r="R871" s="217">
        <v>175386</v>
      </c>
      <c r="S871" s="217">
        <v>306926</v>
      </c>
      <c r="T871" s="217">
        <v>194548</v>
      </c>
      <c r="U871" s="217">
        <v>340459</v>
      </c>
    </row>
    <row r="872" spans="1:21" ht="21.9" customHeight="1" x14ac:dyDescent="0.35">
      <c r="A872" s="220">
        <v>6</v>
      </c>
      <c r="B872" s="214" t="s">
        <v>103</v>
      </c>
      <c r="C872" s="221" t="s">
        <v>310</v>
      </c>
      <c r="D872" s="221" t="s">
        <v>637</v>
      </c>
      <c r="E872" s="215" t="s">
        <v>314</v>
      </c>
      <c r="F872" s="215">
        <v>3</v>
      </c>
      <c r="G872" s="216" t="s">
        <v>5</v>
      </c>
      <c r="H872" s="217">
        <v>66687</v>
      </c>
      <c r="I872" s="217">
        <v>116702</v>
      </c>
      <c r="J872" s="217">
        <v>88233</v>
      </c>
      <c r="K872" s="217">
        <v>154408</v>
      </c>
      <c r="L872" s="217">
        <v>106464</v>
      </c>
      <c r="M872" s="217">
        <v>186311</v>
      </c>
      <c r="N872" s="217">
        <v>129662</v>
      </c>
      <c r="O872" s="217">
        <v>226909</v>
      </c>
      <c r="P872" s="217">
        <v>154462</v>
      </c>
      <c r="Q872" s="217">
        <v>270308</v>
      </c>
      <c r="R872" s="217">
        <v>170488</v>
      </c>
      <c r="S872" s="217">
        <v>298353</v>
      </c>
      <c r="T872" s="217">
        <v>185613</v>
      </c>
      <c r="U872" s="217">
        <v>324823</v>
      </c>
    </row>
    <row r="873" spans="1:21" ht="21.9" customHeight="1" x14ac:dyDescent="0.35">
      <c r="A873" s="220">
        <v>6</v>
      </c>
      <c r="B873" s="214" t="s">
        <v>103</v>
      </c>
      <c r="C873" s="221" t="s">
        <v>310</v>
      </c>
      <c r="D873" s="221" t="s">
        <v>637</v>
      </c>
      <c r="E873" s="215" t="s">
        <v>314</v>
      </c>
      <c r="F873" s="215">
        <v>4</v>
      </c>
      <c r="G873" s="216" t="s">
        <v>4</v>
      </c>
      <c r="H873" s="217">
        <v>65653</v>
      </c>
      <c r="I873" s="217">
        <v>105044</v>
      </c>
      <c r="J873" s="217">
        <v>91914</v>
      </c>
      <c r="K873" s="217">
        <v>147062</v>
      </c>
      <c r="L873" s="217">
        <v>118175</v>
      </c>
      <c r="M873" s="217">
        <v>189079</v>
      </c>
      <c r="N873" s="217">
        <v>157566</v>
      </c>
      <c r="O873" s="217">
        <v>252106</v>
      </c>
      <c r="P873" s="217">
        <v>196958</v>
      </c>
      <c r="Q873" s="217">
        <v>315132</v>
      </c>
      <c r="R873" s="217">
        <v>223219</v>
      </c>
      <c r="S873" s="217">
        <v>357150</v>
      </c>
      <c r="T873" s="217">
        <v>249480</v>
      </c>
      <c r="U873" s="217">
        <v>399168</v>
      </c>
    </row>
    <row r="874" spans="1:21" ht="22.5" customHeight="1" x14ac:dyDescent="0.35">
      <c r="A874" s="220">
        <v>6</v>
      </c>
      <c r="B874" s="214" t="s">
        <v>103</v>
      </c>
      <c r="C874" s="221" t="s">
        <v>310</v>
      </c>
      <c r="D874" s="221" t="s">
        <v>637</v>
      </c>
      <c r="E874" s="215" t="s">
        <v>315</v>
      </c>
      <c r="F874" s="215">
        <v>1</v>
      </c>
      <c r="G874" s="216" t="s">
        <v>63</v>
      </c>
      <c r="H874" s="217">
        <v>72341</v>
      </c>
      <c r="I874" s="217">
        <v>126597</v>
      </c>
      <c r="J874" s="217">
        <v>95406</v>
      </c>
      <c r="K874" s="217">
        <v>166960</v>
      </c>
      <c r="L874" s="217">
        <v>114710</v>
      </c>
      <c r="M874" s="217">
        <v>200742</v>
      </c>
      <c r="N874" s="217">
        <v>138780</v>
      </c>
      <c r="O874" s="217">
        <v>242864</v>
      </c>
      <c r="P874" s="217">
        <v>163659</v>
      </c>
      <c r="Q874" s="217">
        <v>286404</v>
      </c>
      <c r="R874" s="217">
        <v>178948</v>
      </c>
      <c r="S874" s="217">
        <v>313160</v>
      </c>
      <c r="T874" s="217">
        <v>192632</v>
      </c>
      <c r="U874" s="217">
        <v>337106</v>
      </c>
    </row>
    <row r="875" spans="1:21" ht="21.9" customHeight="1" x14ac:dyDescent="0.35">
      <c r="A875" s="220">
        <v>6</v>
      </c>
      <c r="B875" s="214" t="s">
        <v>103</v>
      </c>
      <c r="C875" s="221" t="s">
        <v>310</v>
      </c>
      <c r="D875" s="221" t="s">
        <v>637</v>
      </c>
      <c r="E875" s="215" t="s">
        <v>315</v>
      </c>
      <c r="F875" s="215">
        <v>2</v>
      </c>
      <c r="G875" s="216" t="s">
        <v>6</v>
      </c>
      <c r="H875" s="217">
        <v>56242</v>
      </c>
      <c r="I875" s="217">
        <v>98423</v>
      </c>
      <c r="J875" s="217">
        <v>77601</v>
      </c>
      <c r="K875" s="217">
        <v>135802</v>
      </c>
      <c r="L875" s="217">
        <v>98306</v>
      </c>
      <c r="M875" s="217">
        <v>172035</v>
      </c>
      <c r="N875" s="217">
        <v>128149</v>
      </c>
      <c r="O875" s="217">
        <v>224261</v>
      </c>
      <c r="P875" s="217">
        <v>159713</v>
      </c>
      <c r="Q875" s="217">
        <v>279497</v>
      </c>
      <c r="R875" s="217">
        <v>179686</v>
      </c>
      <c r="S875" s="217">
        <v>314451</v>
      </c>
      <c r="T875" s="217">
        <v>199354</v>
      </c>
      <c r="U875" s="217">
        <v>348870</v>
      </c>
    </row>
    <row r="876" spans="1:21" ht="21.9" customHeight="1" x14ac:dyDescent="0.35">
      <c r="A876" s="220">
        <v>6</v>
      </c>
      <c r="B876" s="214" t="s">
        <v>103</v>
      </c>
      <c r="C876" s="221" t="s">
        <v>310</v>
      </c>
      <c r="D876" s="221" t="s">
        <v>637</v>
      </c>
      <c r="E876" s="215" t="s">
        <v>315</v>
      </c>
      <c r="F876" s="215">
        <v>3</v>
      </c>
      <c r="G876" s="216" t="s">
        <v>5</v>
      </c>
      <c r="H876" s="217">
        <v>68064</v>
      </c>
      <c r="I876" s="217">
        <v>119113</v>
      </c>
      <c r="J876" s="217">
        <v>89994</v>
      </c>
      <c r="K876" s="217">
        <v>157489</v>
      </c>
      <c r="L876" s="217">
        <v>108496</v>
      </c>
      <c r="M876" s="217">
        <v>189867</v>
      </c>
      <c r="N876" s="217">
        <v>131974</v>
      </c>
      <c r="O876" s="217">
        <v>230955</v>
      </c>
      <c r="P876" s="217">
        <v>157156</v>
      </c>
      <c r="Q876" s="217">
        <v>275023</v>
      </c>
      <c r="R876" s="217">
        <v>173426</v>
      </c>
      <c r="S876" s="217">
        <v>303495</v>
      </c>
      <c r="T876" s="217">
        <v>188766</v>
      </c>
      <c r="U876" s="217">
        <v>330341</v>
      </c>
    </row>
    <row r="877" spans="1:21" ht="21.9" customHeight="1" x14ac:dyDescent="0.35">
      <c r="A877" s="220">
        <v>6</v>
      </c>
      <c r="B877" s="214" t="s">
        <v>103</v>
      </c>
      <c r="C877" s="221" t="s">
        <v>310</v>
      </c>
      <c r="D877" s="221" t="s">
        <v>637</v>
      </c>
      <c r="E877" s="215" t="s">
        <v>315</v>
      </c>
      <c r="F877" s="215">
        <v>4</v>
      </c>
      <c r="G877" s="216" t="s">
        <v>4</v>
      </c>
      <c r="H877" s="217">
        <v>66844</v>
      </c>
      <c r="I877" s="217">
        <v>106950</v>
      </c>
      <c r="J877" s="217">
        <v>93581</v>
      </c>
      <c r="K877" s="217">
        <v>149730</v>
      </c>
      <c r="L877" s="217">
        <v>120319</v>
      </c>
      <c r="M877" s="217">
        <v>192510</v>
      </c>
      <c r="N877" s="217">
        <v>160425</v>
      </c>
      <c r="O877" s="217">
        <v>256681</v>
      </c>
      <c r="P877" s="217">
        <v>200532</v>
      </c>
      <c r="Q877" s="217">
        <v>320851</v>
      </c>
      <c r="R877" s="217">
        <v>227269</v>
      </c>
      <c r="S877" s="217">
        <v>363631</v>
      </c>
      <c r="T877" s="217">
        <v>254007</v>
      </c>
      <c r="U877" s="217">
        <v>406411</v>
      </c>
    </row>
    <row r="878" spans="1:21" ht="22.5" customHeight="1" x14ac:dyDescent="0.35">
      <c r="A878" s="220">
        <v>6</v>
      </c>
      <c r="B878" s="214" t="s">
        <v>103</v>
      </c>
      <c r="C878" s="221" t="s">
        <v>310</v>
      </c>
      <c r="D878" s="221" t="s">
        <v>637</v>
      </c>
      <c r="E878" s="215" t="s">
        <v>316</v>
      </c>
      <c r="F878" s="215">
        <v>1</v>
      </c>
      <c r="G878" s="216" t="s">
        <v>63</v>
      </c>
      <c r="H878" s="217">
        <v>70171</v>
      </c>
      <c r="I878" s="217">
        <v>122799</v>
      </c>
      <c r="J878" s="217">
        <v>92416</v>
      </c>
      <c r="K878" s="217">
        <v>161729</v>
      </c>
      <c r="L878" s="217">
        <v>110925</v>
      </c>
      <c r="M878" s="217">
        <v>194118</v>
      </c>
      <c r="N878" s="217">
        <v>133871</v>
      </c>
      <c r="O878" s="217">
        <v>234274</v>
      </c>
      <c r="P878" s="217">
        <v>157796</v>
      </c>
      <c r="Q878" s="217">
        <v>276144</v>
      </c>
      <c r="R878" s="217">
        <v>172521</v>
      </c>
      <c r="S878" s="217">
        <v>301912</v>
      </c>
      <c r="T878" s="217">
        <v>185691</v>
      </c>
      <c r="U878" s="217">
        <v>324959</v>
      </c>
    </row>
    <row r="879" spans="1:21" ht="21.9" customHeight="1" x14ac:dyDescent="0.35">
      <c r="A879" s="220">
        <v>6</v>
      </c>
      <c r="B879" s="214" t="s">
        <v>103</v>
      </c>
      <c r="C879" s="221" t="s">
        <v>310</v>
      </c>
      <c r="D879" s="221" t="s">
        <v>637</v>
      </c>
      <c r="E879" s="215" t="s">
        <v>316</v>
      </c>
      <c r="F879" s="215">
        <v>2</v>
      </c>
      <c r="G879" s="216" t="s">
        <v>6</v>
      </c>
      <c r="H879" s="217">
        <v>54991</v>
      </c>
      <c r="I879" s="217">
        <v>96234</v>
      </c>
      <c r="J879" s="217">
        <v>75933</v>
      </c>
      <c r="K879" s="217">
        <v>132882</v>
      </c>
      <c r="L879" s="217">
        <v>96268</v>
      </c>
      <c r="M879" s="217">
        <v>168468</v>
      </c>
      <c r="N879" s="217">
        <v>125645</v>
      </c>
      <c r="O879" s="217">
        <v>219878</v>
      </c>
      <c r="P879" s="217">
        <v>156617</v>
      </c>
      <c r="Q879" s="217">
        <v>274079</v>
      </c>
      <c r="R879" s="217">
        <v>176274</v>
      </c>
      <c r="S879" s="217">
        <v>308480</v>
      </c>
      <c r="T879" s="217">
        <v>195648</v>
      </c>
      <c r="U879" s="217">
        <v>342384</v>
      </c>
    </row>
    <row r="880" spans="1:21" ht="21.9" customHeight="1" x14ac:dyDescent="0.35">
      <c r="A880" s="220">
        <v>6</v>
      </c>
      <c r="B880" s="214" t="s">
        <v>103</v>
      </c>
      <c r="C880" s="221" t="s">
        <v>310</v>
      </c>
      <c r="D880" s="221" t="s">
        <v>637</v>
      </c>
      <c r="E880" s="215" t="s">
        <v>316</v>
      </c>
      <c r="F880" s="215">
        <v>3</v>
      </c>
      <c r="G880" s="216" t="s">
        <v>5</v>
      </c>
      <c r="H880" s="217">
        <v>66206</v>
      </c>
      <c r="I880" s="217">
        <v>115860</v>
      </c>
      <c r="J880" s="217">
        <v>87399</v>
      </c>
      <c r="K880" s="217">
        <v>152948</v>
      </c>
      <c r="L880" s="217">
        <v>105163</v>
      </c>
      <c r="M880" s="217">
        <v>184036</v>
      </c>
      <c r="N880" s="217">
        <v>127562</v>
      </c>
      <c r="O880" s="217">
        <v>223233</v>
      </c>
      <c r="P880" s="217">
        <v>151767</v>
      </c>
      <c r="Q880" s="217">
        <v>265592</v>
      </c>
      <c r="R880" s="217">
        <v>167401</v>
      </c>
      <c r="S880" s="217">
        <v>292952</v>
      </c>
      <c r="T880" s="217">
        <v>182107</v>
      </c>
      <c r="U880" s="217">
        <v>318687</v>
      </c>
    </row>
    <row r="881" spans="1:21" ht="21.9" customHeight="1" x14ac:dyDescent="0.35">
      <c r="A881" s="220">
        <v>6</v>
      </c>
      <c r="B881" s="214" t="s">
        <v>103</v>
      </c>
      <c r="C881" s="221" t="s">
        <v>310</v>
      </c>
      <c r="D881" s="221" t="s">
        <v>637</v>
      </c>
      <c r="E881" s="215" t="s">
        <v>316</v>
      </c>
      <c r="F881" s="215">
        <v>4</v>
      </c>
      <c r="G881" s="216" t="s">
        <v>4</v>
      </c>
      <c r="H881" s="217">
        <v>64655</v>
      </c>
      <c r="I881" s="217">
        <v>103447</v>
      </c>
      <c r="J881" s="217">
        <v>90516</v>
      </c>
      <c r="K881" s="217">
        <v>144826</v>
      </c>
      <c r="L881" s="217">
        <v>116378</v>
      </c>
      <c r="M881" s="217">
        <v>186205</v>
      </c>
      <c r="N881" s="217">
        <v>155171</v>
      </c>
      <c r="O881" s="217">
        <v>248273</v>
      </c>
      <c r="P881" s="217">
        <v>193964</v>
      </c>
      <c r="Q881" s="217">
        <v>310342</v>
      </c>
      <c r="R881" s="217">
        <v>219825</v>
      </c>
      <c r="S881" s="217">
        <v>351721</v>
      </c>
      <c r="T881" s="217">
        <v>245687</v>
      </c>
      <c r="U881" s="217">
        <v>393099</v>
      </c>
    </row>
    <row r="882" spans="1:21" ht="22.5" customHeight="1" x14ac:dyDescent="0.35">
      <c r="A882" s="220">
        <v>6</v>
      </c>
      <c r="B882" s="214" t="s">
        <v>103</v>
      </c>
      <c r="C882" s="221" t="s">
        <v>310</v>
      </c>
      <c r="D882" s="221" t="s">
        <v>637</v>
      </c>
      <c r="E882" s="215" t="s">
        <v>317</v>
      </c>
      <c r="F882" s="215">
        <v>1</v>
      </c>
      <c r="G882" s="216" t="s">
        <v>63</v>
      </c>
      <c r="H882" s="217">
        <v>70504</v>
      </c>
      <c r="I882" s="217">
        <v>123382</v>
      </c>
      <c r="J882" s="217">
        <v>93058</v>
      </c>
      <c r="K882" s="217">
        <v>162852</v>
      </c>
      <c r="L882" s="217">
        <v>112000</v>
      </c>
      <c r="M882" s="217">
        <v>196001</v>
      </c>
      <c r="N882" s="217">
        <v>135697</v>
      </c>
      <c r="O882" s="217">
        <v>237469</v>
      </c>
      <c r="P882" s="217">
        <v>160067</v>
      </c>
      <c r="Q882" s="217">
        <v>280118</v>
      </c>
      <c r="R882" s="217">
        <v>175031</v>
      </c>
      <c r="S882" s="217">
        <v>306304</v>
      </c>
      <c r="T882" s="217">
        <v>188429</v>
      </c>
      <c r="U882" s="217">
        <v>329750</v>
      </c>
    </row>
    <row r="883" spans="1:21" ht="21.9" customHeight="1" x14ac:dyDescent="0.35">
      <c r="A883" s="220">
        <v>6</v>
      </c>
      <c r="B883" s="214" t="s">
        <v>103</v>
      </c>
      <c r="C883" s="221" t="s">
        <v>310</v>
      </c>
      <c r="D883" s="221" t="s">
        <v>637</v>
      </c>
      <c r="E883" s="215" t="s">
        <v>317</v>
      </c>
      <c r="F883" s="215">
        <v>2</v>
      </c>
      <c r="G883" s="216" t="s">
        <v>6</v>
      </c>
      <c r="H883" s="217">
        <v>54556</v>
      </c>
      <c r="I883" s="217">
        <v>95472</v>
      </c>
      <c r="J883" s="217">
        <v>75240</v>
      </c>
      <c r="K883" s="217">
        <v>131670</v>
      </c>
      <c r="L883" s="217">
        <v>95270</v>
      </c>
      <c r="M883" s="217">
        <v>166723</v>
      </c>
      <c r="N883" s="217">
        <v>124102</v>
      </c>
      <c r="O883" s="217">
        <v>217178</v>
      </c>
      <c r="P883" s="217">
        <v>154654</v>
      </c>
      <c r="Q883" s="217">
        <v>270644</v>
      </c>
      <c r="R883" s="217">
        <v>173953</v>
      </c>
      <c r="S883" s="217">
        <v>304418</v>
      </c>
      <c r="T883" s="217">
        <v>192946</v>
      </c>
      <c r="U883" s="217">
        <v>337656</v>
      </c>
    </row>
    <row r="884" spans="1:21" ht="21.9" customHeight="1" x14ac:dyDescent="0.35">
      <c r="A884" s="220">
        <v>6</v>
      </c>
      <c r="B884" s="214" t="s">
        <v>103</v>
      </c>
      <c r="C884" s="221" t="s">
        <v>310</v>
      </c>
      <c r="D884" s="221" t="s">
        <v>637</v>
      </c>
      <c r="E884" s="215" t="s">
        <v>317</v>
      </c>
      <c r="F884" s="215">
        <v>3</v>
      </c>
      <c r="G884" s="216" t="s">
        <v>5</v>
      </c>
      <c r="H884" s="217">
        <v>66227</v>
      </c>
      <c r="I884" s="217">
        <v>115898</v>
      </c>
      <c r="J884" s="217">
        <v>87646</v>
      </c>
      <c r="K884" s="217">
        <v>153381</v>
      </c>
      <c r="L884" s="217">
        <v>105786</v>
      </c>
      <c r="M884" s="217">
        <v>185126</v>
      </c>
      <c r="N884" s="217">
        <v>128891</v>
      </c>
      <c r="O884" s="217">
        <v>225560</v>
      </c>
      <c r="P884" s="217">
        <v>153564</v>
      </c>
      <c r="Q884" s="217">
        <v>268737</v>
      </c>
      <c r="R884" s="217">
        <v>169508</v>
      </c>
      <c r="S884" s="217">
        <v>296640</v>
      </c>
      <c r="T884" s="217">
        <v>184562</v>
      </c>
      <c r="U884" s="217">
        <v>322984</v>
      </c>
    </row>
    <row r="885" spans="1:21" ht="21.9" customHeight="1" x14ac:dyDescent="0.35">
      <c r="A885" s="220">
        <v>6</v>
      </c>
      <c r="B885" s="214" t="s">
        <v>103</v>
      </c>
      <c r="C885" s="221" t="s">
        <v>310</v>
      </c>
      <c r="D885" s="221" t="s">
        <v>637</v>
      </c>
      <c r="E885" s="215" t="s">
        <v>317</v>
      </c>
      <c r="F885" s="215">
        <v>4</v>
      </c>
      <c r="G885" s="216" t="s">
        <v>4</v>
      </c>
      <c r="H885" s="217">
        <v>65255</v>
      </c>
      <c r="I885" s="217">
        <v>104409</v>
      </c>
      <c r="J885" s="217">
        <v>91358</v>
      </c>
      <c r="K885" s="217">
        <v>146172</v>
      </c>
      <c r="L885" s="217">
        <v>117460</v>
      </c>
      <c r="M885" s="217">
        <v>187936</v>
      </c>
      <c r="N885" s="217">
        <v>156613</v>
      </c>
      <c r="O885" s="217">
        <v>250581</v>
      </c>
      <c r="P885" s="217">
        <v>195766</v>
      </c>
      <c r="Q885" s="217">
        <v>313226</v>
      </c>
      <c r="R885" s="217">
        <v>221869</v>
      </c>
      <c r="S885" s="217">
        <v>354990</v>
      </c>
      <c r="T885" s="217">
        <v>247971</v>
      </c>
      <c r="U885" s="217">
        <v>396753</v>
      </c>
    </row>
    <row r="886" spans="1:21" ht="22.5" customHeight="1" x14ac:dyDescent="0.35">
      <c r="A886" s="220">
        <v>6</v>
      </c>
      <c r="B886" s="214" t="s">
        <v>103</v>
      </c>
      <c r="C886" s="221" t="s">
        <v>310</v>
      </c>
      <c r="D886" s="221" t="s">
        <v>637</v>
      </c>
      <c r="E886" s="215" t="s">
        <v>318</v>
      </c>
      <c r="F886" s="215">
        <v>1</v>
      </c>
      <c r="G886" s="216" t="s">
        <v>63</v>
      </c>
      <c r="H886" s="217">
        <v>68542</v>
      </c>
      <c r="I886" s="217">
        <v>119949</v>
      </c>
      <c r="J886" s="217">
        <v>90428</v>
      </c>
      <c r="K886" s="217">
        <v>158249</v>
      </c>
      <c r="L886" s="217">
        <v>108773</v>
      </c>
      <c r="M886" s="217">
        <v>190353</v>
      </c>
      <c r="N886" s="217">
        <v>131680</v>
      </c>
      <c r="O886" s="217">
        <v>230441</v>
      </c>
      <c r="P886" s="217">
        <v>155306</v>
      </c>
      <c r="Q886" s="217">
        <v>271786</v>
      </c>
      <c r="R886" s="217">
        <v>169819</v>
      </c>
      <c r="S886" s="217">
        <v>297183</v>
      </c>
      <c r="T886" s="217">
        <v>182811</v>
      </c>
      <c r="U886" s="217">
        <v>319918</v>
      </c>
    </row>
    <row r="887" spans="1:21" ht="21.9" customHeight="1" x14ac:dyDescent="0.35">
      <c r="A887" s="220">
        <v>6</v>
      </c>
      <c r="B887" s="214" t="s">
        <v>103</v>
      </c>
      <c r="C887" s="221" t="s">
        <v>310</v>
      </c>
      <c r="D887" s="221" t="s">
        <v>637</v>
      </c>
      <c r="E887" s="215" t="s">
        <v>318</v>
      </c>
      <c r="F887" s="215">
        <v>2</v>
      </c>
      <c r="G887" s="216" t="s">
        <v>6</v>
      </c>
      <c r="H887" s="217">
        <v>53178</v>
      </c>
      <c r="I887" s="217">
        <v>93062</v>
      </c>
      <c r="J887" s="217">
        <v>73359</v>
      </c>
      <c r="K887" s="217">
        <v>128379</v>
      </c>
      <c r="L887" s="217">
        <v>92913</v>
      </c>
      <c r="M887" s="217">
        <v>162598</v>
      </c>
      <c r="N887" s="217">
        <v>121081</v>
      </c>
      <c r="O887" s="217">
        <v>211892</v>
      </c>
      <c r="P887" s="217">
        <v>150897</v>
      </c>
      <c r="Q887" s="217">
        <v>264070</v>
      </c>
      <c r="R887" s="217">
        <v>169751</v>
      </c>
      <c r="S887" s="217">
        <v>297064</v>
      </c>
      <c r="T887" s="217">
        <v>188311</v>
      </c>
      <c r="U887" s="217">
        <v>329544</v>
      </c>
    </row>
    <row r="888" spans="1:21" ht="21.9" customHeight="1" x14ac:dyDescent="0.35">
      <c r="A888" s="220">
        <v>6</v>
      </c>
      <c r="B888" s="214" t="s">
        <v>103</v>
      </c>
      <c r="C888" s="221" t="s">
        <v>310</v>
      </c>
      <c r="D888" s="221" t="s">
        <v>637</v>
      </c>
      <c r="E888" s="215" t="s">
        <v>318</v>
      </c>
      <c r="F888" s="215">
        <v>3</v>
      </c>
      <c r="G888" s="216" t="s">
        <v>5</v>
      </c>
      <c r="H888" s="217">
        <v>64444</v>
      </c>
      <c r="I888" s="217">
        <v>112777</v>
      </c>
      <c r="J888" s="217">
        <v>85241</v>
      </c>
      <c r="K888" s="217">
        <v>149172</v>
      </c>
      <c r="L888" s="217">
        <v>102818</v>
      </c>
      <c r="M888" s="217">
        <v>179931</v>
      </c>
      <c r="N888" s="217">
        <v>125159</v>
      </c>
      <c r="O888" s="217">
        <v>219028</v>
      </c>
      <c r="P888" s="217">
        <v>149074</v>
      </c>
      <c r="Q888" s="217">
        <v>260879</v>
      </c>
      <c r="R888" s="217">
        <v>164527</v>
      </c>
      <c r="S888" s="217">
        <v>287922</v>
      </c>
      <c r="T888" s="217">
        <v>179106</v>
      </c>
      <c r="U888" s="217">
        <v>313435</v>
      </c>
    </row>
    <row r="889" spans="1:21" ht="21.9" customHeight="1" x14ac:dyDescent="0.35">
      <c r="A889" s="220">
        <v>6</v>
      </c>
      <c r="B889" s="214" t="s">
        <v>103</v>
      </c>
      <c r="C889" s="221" t="s">
        <v>310</v>
      </c>
      <c r="D889" s="221" t="s">
        <v>637</v>
      </c>
      <c r="E889" s="215" t="s">
        <v>318</v>
      </c>
      <c r="F889" s="215">
        <v>4</v>
      </c>
      <c r="G889" s="216" t="s">
        <v>4</v>
      </c>
      <c r="H889" s="217">
        <v>63380</v>
      </c>
      <c r="I889" s="217">
        <v>101409</v>
      </c>
      <c r="J889" s="217">
        <v>88732</v>
      </c>
      <c r="K889" s="217">
        <v>141972</v>
      </c>
      <c r="L889" s="217">
        <v>114085</v>
      </c>
      <c r="M889" s="217">
        <v>182535</v>
      </c>
      <c r="N889" s="217">
        <v>152113</v>
      </c>
      <c r="O889" s="217">
        <v>243381</v>
      </c>
      <c r="P889" s="217">
        <v>190141</v>
      </c>
      <c r="Q889" s="217">
        <v>304226</v>
      </c>
      <c r="R889" s="217">
        <v>215493</v>
      </c>
      <c r="S889" s="217">
        <v>344789</v>
      </c>
      <c r="T889" s="217">
        <v>240845</v>
      </c>
      <c r="U889" s="217">
        <v>385353</v>
      </c>
    </row>
    <row r="890" spans="1:21" ht="22.5" customHeight="1" x14ac:dyDescent="0.35">
      <c r="A890" s="220">
        <v>6</v>
      </c>
      <c r="B890" s="214" t="s">
        <v>103</v>
      </c>
      <c r="C890" s="221" t="s">
        <v>310</v>
      </c>
      <c r="D890" s="221" t="s">
        <v>637</v>
      </c>
      <c r="E890" s="215" t="s">
        <v>319</v>
      </c>
      <c r="F890" s="215">
        <v>1</v>
      </c>
      <c r="G890" s="216" t="s">
        <v>63</v>
      </c>
      <c r="H890" s="217">
        <v>73719</v>
      </c>
      <c r="I890" s="217">
        <v>129008</v>
      </c>
      <c r="J890" s="217">
        <v>97166</v>
      </c>
      <c r="K890" s="217">
        <v>170041</v>
      </c>
      <c r="L890" s="217">
        <v>116742</v>
      </c>
      <c r="M890" s="217">
        <v>204298</v>
      </c>
      <c r="N890" s="217">
        <v>141092</v>
      </c>
      <c r="O890" s="217">
        <v>246911</v>
      </c>
      <c r="P890" s="217">
        <v>166353</v>
      </c>
      <c r="Q890" s="217">
        <v>291118</v>
      </c>
      <c r="R890" s="217">
        <v>181886</v>
      </c>
      <c r="S890" s="217">
        <v>318301</v>
      </c>
      <c r="T890" s="217">
        <v>195785</v>
      </c>
      <c r="U890" s="217">
        <v>342624</v>
      </c>
    </row>
    <row r="891" spans="1:21" ht="21.9" customHeight="1" x14ac:dyDescent="0.35">
      <c r="A891" s="220">
        <v>6</v>
      </c>
      <c r="B891" s="214" t="s">
        <v>103</v>
      </c>
      <c r="C891" s="221" t="s">
        <v>310</v>
      </c>
      <c r="D891" s="221" t="s">
        <v>637</v>
      </c>
      <c r="E891" s="215" t="s">
        <v>319</v>
      </c>
      <c r="F891" s="215">
        <v>2</v>
      </c>
      <c r="G891" s="216" t="s">
        <v>6</v>
      </c>
      <c r="H891" s="217">
        <v>57507</v>
      </c>
      <c r="I891" s="217">
        <v>100636</v>
      </c>
      <c r="J891" s="217">
        <v>79372</v>
      </c>
      <c r="K891" s="217">
        <v>138900</v>
      </c>
      <c r="L891" s="217">
        <v>100582</v>
      </c>
      <c r="M891" s="217">
        <v>176019</v>
      </c>
      <c r="N891" s="217">
        <v>131184</v>
      </c>
      <c r="O891" s="217">
        <v>229572</v>
      </c>
      <c r="P891" s="217">
        <v>163507</v>
      </c>
      <c r="Q891" s="217">
        <v>286137</v>
      </c>
      <c r="R891" s="217">
        <v>183986</v>
      </c>
      <c r="S891" s="217">
        <v>321976</v>
      </c>
      <c r="T891" s="217">
        <v>204160</v>
      </c>
      <c r="U891" s="217">
        <v>357280</v>
      </c>
    </row>
    <row r="892" spans="1:21" ht="21.9" customHeight="1" x14ac:dyDescent="0.35">
      <c r="A892" s="220">
        <v>6</v>
      </c>
      <c r="B892" s="214" t="s">
        <v>103</v>
      </c>
      <c r="C892" s="221" t="s">
        <v>310</v>
      </c>
      <c r="D892" s="221" t="s">
        <v>637</v>
      </c>
      <c r="E892" s="215" t="s">
        <v>319</v>
      </c>
      <c r="F892" s="215">
        <v>3</v>
      </c>
      <c r="G892" s="216" t="s">
        <v>5</v>
      </c>
      <c r="H892" s="217">
        <v>69442</v>
      </c>
      <c r="I892" s="217">
        <v>121523</v>
      </c>
      <c r="J892" s="217">
        <v>91754</v>
      </c>
      <c r="K892" s="217">
        <v>160570</v>
      </c>
      <c r="L892" s="217">
        <v>110528</v>
      </c>
      <c r="M892" s="217">
        <v>193423</v>
      </c>
      <c r="N892" s="217">
        <v>134287</v>
      </c>
      <c r="O892" s="217">
        <v>235002</v>
      </c>
      <c r="P892" s="217">
        <v>159850</v>
      </c>
      <c r="Q892" s="217">
        <v>279737</v>
      </c>
      <c r="R892" s="217">
        <v>176364</v>
      </c>
      <c r="S892" s="217">
        <v>308637</v>
      </c>
      <c r="T892" s="217">
        <v>191919</v>
      </c>
      <c r="U892" s="217">
        <v>335858</v>
      </c>
    </row>
    <row r="893" spans="1:21" ht="21.9" customHeight="1" x14ac:dyDescent="0.35">
      <c r="A893" s="220">
        <v>6</v>
      </c>
      <c r="B893" s="214" t="s">
        <v>103</v>
      </c>
      <c r="C893" s="221" t="s">
        <v>310</v>
      </c>
      <c r="D893" s="221" t="s">
        <v>637</v>
      </c>
      <c r="E893" s="215" t="s">
        <v>319</v>
      </c>
      <c r="F893" s="215">
        <v>4</v>
      </c>
      <c r="G893" s="216" t="s">
        <v>4</v>
      </c>
      <c r="H893" s="217">
        <v>68035</v>
      </c>
      <c r="I893" s="217">
        <v>108856</v>
      </c>
      <c r="J893" s="217">
        <v>95249</v>
      </c>
      <c r="K893" s="217">
        <v>152399</v>
      </c>
      <c r="L893" s="217">
        <v>122463</v>
      </c>
      <c r="M893" s="217">
        <v>195941</v>
      </c>
      <c r="N893" s="217">
        <v>163285</v>
      </c>
      <c r="O893" s="217">
        <v>261255</v>
      </c>
      <c r="P893" s="217">
        <v>204106</v>
      </c>
      <c r="Q893" s="217">
        <v>326569</v>
      </c>
      <c r="R893" s="217">
        <v>231320</v>
      </c>
      <c r="S893" s="217">
        <v>370112</v>
      </c>
      <c r="T893" s="217">
        <v>258534</v>
      </c>
      <c r="U893" s="217">
        <v>413654</v>
      </c>
    </row>
    <row r="894" spans="1:21" ht="22.5" customHeight="1" x14ac:dyDescent="0.35">
      <c r="A894" s="220">
        <v>6</v>
      </c>
      <c r="B894" s="214" t="s">
        <v>103</v>
      </c>
      <c r="C894" s="221" t="s">
        <v>310</v>
      </c>
      <c r="D894" s="221" t="s">
        <v>637</v>
      </c>
      <c r="E894" s="215" t="s">
        <v>320</v>
      </c>
      <c r="F894" s="215">
        <v>1</v>
      </c>
      <c r="G894" s="216" t="s">
        <v>63</v>
      </c>
      <c r="H894" s="217">
        <v>70963</v>
      </c>
      <c r="I894" s="217">
        <v>124186</v>
      </c>
      <c r="J894" s="217">
        <v>93645</v>
      </c>
      <c r="K894" s="217">
        <v>163879</v>
      </c>
      <c r="L894" s="217">
        <v>112678</v>
      </c>
      <c r="M894" s="217">
        <v>197186</v>
      </c>
      <c r="N894" s="217">
        <v>136467</v>
      </c>
      <c r="O894" s="217">
        <v>238818</v>
      </c>
      <c r="P894" s="217">
        <v>160965</v>
      </c>
      <c r="Q894" s="217">
        <v>281689</v>
      </c>
      <c r="R894" s="217">
        <v>176010</v>
      </c>
      <c r="S894" s="217">
        <v>308018</v>
      </c>
      <c r="T894" s="217">
        <v>189479</v>
      </c>
      <c r="U894" s="217">
        <v>331589</v>
      </c>
    </row>
    <row r="895" spans="1:21" ht="21.9" customHeight="1" x14ac:dyDescent="0.35">
      <c r="A895" s="220">
        <v>6</v>
      </c>
      <c r="B895" s="214" t="s">
        <v>103</v>
      </c>
      <c r="C895" s="221" t="s">
        <v>310</v>
      </c>
      <c r="D895" s="221" t="s">
        <v>637</v>
      </c>
      <c r="E895" s="215" t="s">
        <v>320</v>
      </c>
      <c r="F895" s="215">
        <v>2</v>
      </c>
      <c r="G895" s="216" t="s">
        <v>6</v>
      </c>
      <c r="H895" s="217">
        <v>54977</v>
      </c>
      <c r="I895" s="217">
        <v>96210</v>
      </c>
      <c r="J895" s="217">
        <v>75830</v>
      </c>
      <c r="K895" s="217">
        <v>132703</v>
      </c>
      <c r="L895" s="217">
        <v>96029</v>
      </c>
      <c r="M895" s="217">
        <v>168051</v>
      </c>
      <c r="N895" s="217">
        <v>125114</v>
      </c>
      <c r="O895" s="217">
        <v>218949</v>
      </c>
      <c r="P895" s="217">
        <v>155918</v>
      </c>
      <c r="Q895" s="217">
        <v>272857</v>
      </c>
      <c r="R895" s="217">
        <v>175386</v>
      </c>
      <c r="S895" s="217">
        <v>306926</v>
      </c>
      <c r="T895" s="217">
        <v>194548</v>
      </c>
      <c r="U895" s="217">
        <v>340459</v>
      </c>
    </row>
    <row r="896" spans="1:21" ht="21.9" customHeight="1" x14ac:dyDescent="0.35">
      <c r="A896" s="220">
        <v>6</v>
      </c>
      <c r="B896" s="214" t="s">
        <v>103</v>
      </c>
      <c r="C896" s="221" t="s">
        <v>310</v>
      </c>
      <c r="D896" s="221" t="s">
        <v>637</v>
      </c>
      <c r="E896" s="215" t="s">
        <v>320</v>
      </c>
      <c r="F896" s="215">
        <v>3</v>
      </c>
      <c r="G896" s="216" t="s">
        <v>5</v>
      </c>
      <c r="H896" s="217">
        <v>66687</v>
      </c>
      <c r="I896" s="217">
        <v>116702</v>
      </c>
      <c r="J896" s="217">
        <v>88233</v>
      </c>
      <c r="K896" s="217">
        <v>154408</v>
      </c>
      <c r="L896" s="217">
        <v>106464</v>
      </c>
      <c r="M896" s="217">
        <v>186311</v>
      </c>
      <c r="N896" s="217">
        <v>129662</v>
      </c>
      <c r="O896" s="217">
        <v>226909</v>
      </c>
      <c r="P896" s="217">
        <v>154462</v>
      </c>
      <c r="Q896" s="217">
        <v>270308</v>
      </c>
      <c r="R896" s="217">
        <v>170488</v>
      </c>
      <c r="S896" s="217">
        <v>298353</v>
      </c>
      <c r="T896" s="217">
        <v>185613</v>
      </c>
      <c r="U896" s="217">
        <v>324823</v>
      </c>
    </row>
    <row r="897" spans="1:21" ht="21.9" customHeight="1" x14ac:dyDescent="0.35">
      <c r="A897" s="220">
        <v>6</v>
      </c>
      <c r="B897" s="214" t="s">
        <v>103</v>
      </c>
      <c r="C897" s="221" t="s">
        <v>310</v>
      </c>
      <c r="D897" s="221" t="s">
        <v>637</v>
      </c>
      <c r="E897" s="215" t="s">
        <v>320</v>
      </c>
      <c r="F897" s="215">
        <v>4</v>
      </c>
      <c r="G897" s="216" t="s">
        <v>4</v>
      </c>
      <c r="H897" s="217">
        <v>65653</v>
      </c>
      <c r="I897" s="217">
        <v>105044</v>
      </c>
      <c r="J897" s="217">
        <v>91914</v>
      </c>
      <c r="K897" s="217">
        <v>147062</v>
      </c>
      <c r="L897" s="217">
        <v>118175</v>
      </c>
      <c r="M897" s="217">
        <v>189079</v>
      </c>
      <c r="N897" s="217">
        <v>157566</v>
      </c>
      <c r="O897" s="217">
        <v>252106</v>
      </c>
      <c r="P897" s="217">
        <v>196958</v>
      </c>
      <c r="Q897" s="217">
        <v>315132</v>
      </c>
      <c r="R897" s="217">
        <v>223219</v>
      </c>
      <c r="S897" s="217">
        <v>357150</v>
      </c>
      <c r="T897" s="217">
        <v>249480</v>
      </c>
      <c r="U897" s="217">
        <v>399168</v>
      </c>
    </row>
    <row r="898" spans="1:21" ht="22.5" customHeight="1" x14ac:dyDescent="0.35">
      <c r="A898" s="220">
        <v>6</v>
      </c>
      <c r="B898" s="214" t="s">
        <v>103</v>
      </c>
      <c r="C898" s="221" t="s">
        <v>310</v>
      </c>
      <c r="D898" s="221" t="s">
        <v>637</v>
      </c>
      <c r="E898" s="215" t="s">
        <v>321</v>
      </c>
      <c r="F898" s="215">
        <v>1</v>
      </c>
      <c r="G898" s="216" t="s">
        <v>63</v>
      </c>
      <c r="H898" s="217">
        <v>70379</v>
      </c>
      <c r="I898" s="217">
        <v>123164</v>
      </c>
      <c r="J898" s="217">
        <v>92775</v>
      </c>
      <c r="K898" s="217">
        <v>162357</v>
      </c>
      <c r="L898" s="217">
        <v>111482</v>
      </c>
      <c r="M898" s="217">
        <v>195094</v>
      </c>
      <c r="N898" s="217">
        <v>134763</v>
      </c>
      <c r="O898" s="217">
        <v>235836</v>
      </c>
      <c r="P898" s="217">
        <v>158898</v>
      </c>
      <c r="Q898" s="217">
        <v>278071</v>
      </c>
      <c r="R898" s="217">
        <v>173737</v>
      </c>
      <c r="S898" s="217">
        <v>304039</v>
      </c>
      <c r="T898" s="217">
        <v>187014</v>
      </c>
      <c r="U898" s="217">
        <v>327275</v>
      </c>
    </row>
    <row r="899" spans="1:21" ht="21.9" customHeight="1" x14ac:dyDescent="0.35">
      <c r="A899" s="220">
        <v>6</v>
      </c>
      <c r="B899" s="214" t="s">
        <v>103</v>
      </c>
      <c r="C899" s="221" t="s">
        <v>310</v>
      </c>
      <c r="D899" s="221" t="s">
        <v>637</v>
      </c>
      <c r="E899" s="215" t="s">
        <v>321</v>
      </c>
      <c r="F899" s="215">
        <v>2</v>
      </c>
      <c r="G899" s="216" t="s">
        <v>6</v>
      </c>
      <c r="H899" s="217">
        <v>54865</v>
      </c>
      <c r="I899" s="217">
        <v>96013</v>
      </c>
      <c r="J899" s="217">
        <v>75720</v>
      </c>
      <c r="K899" s="217">
        <v>132510</v>
      </c>
      <c r="L899" s="217">
        <v>95949</v>
      </c>
      <c r="M899" s="217">
        <v>167910</v>
      </c>
      <c r="N899" s="217">
        <v>125128</v>
      </c>
      <c r="O899" s="217">
        <v>218974</v>
      </c>
      <c r="P899" s="217">
        <v>155956</v>
      </c>
      <c r="Q899" s="217">
        <v>272923</v>
      </c>
      <c r="R899" s="217">
        <v>175484</v>
      </c>
      <c r="S899" s="217">
        <v>307097</v>
      </c>
      <c r="T899" s="217">
        <v>194719</v>
      </c>
      <c r="U899" s="217">
        <v>340758</v>
      </c>
    </row>
    <row r="900" spans="1:21" ht="21.9" customHeight="1" x14ac:dyDescent="0.35">
      <c r="A900" s="220">
        <v>6</v>
      </c>
      <c r="B900" s="214" t="s">
        <v>103</v>
      </c>
      <c r="C900" s="221" t="s">
        <v>310</v>
      </c>
      <c r="D900" s="221" t="s">
        <v>637</v>
      </c>
      <c r="E900" s="215" t="s">
        <v>321</v>
      </c>
      <c r="F900" s="215">
        <v>3</v>
      </c>
      <c r="G900" s="216" t="s">
        <v>5</v>
      </c>
      <c r="H900" s="217">
        <v>66281</v>
      </c>
      <c r="I900" s="217">
        <v>115991</v>
      </c>
      <c r="J900" s="217">
        <v>87589</v>
      </c>
      <c r="K900" s="217">
        <v>153280</v>
      </c>
      <c r="L900" s="217">
        <v>105527</v>
      </c>
      <c r="M900" s="217">
        <v>184673</v>
      </c>
      <c r="N900" s="217">
        <v>128242</v>
      </c>
      <c r="O900" s="217">
        <v>224423</v>
      </c>
      <c r="P900" s="217">
        <v>152665</v>
      </c>
      <c r="Q900" s="217">
        <v>267165</v>
      </c>
      <c r="R900" s="217">
        <v>168444</v>
      </c>
      <c r="S900" s="217">
        <v>294777</v>
      </c>
      <c r="T900" s="217">
        <v>183309</v>
      </c>
      <c r="U900" s="217">
        <v>320791</v>
      </c>
    </row>
    <row r="901" spans="1:21" ht="21.9" customHeight="1" x14ac:dyDescent="0.35">
      <c r="A901" s="220">
        <v>6</v>
      </c>
      <c r="B901" s="214" t="s">
        <v>103</v>
      </c>
      <c r="C901" s="221" t="s">
        <v>310</v>
      </c>
      <c r="D901" s="221" t="s">
        <v>637</v>
      </c>
      <c r="E901" s="215" t="s">
        <v>321</v>
      </c>
      <c r="F901" s="215">
        <v>4</v>
      </c>
      <c r="G901" s="216" t="s">
        <v>4</v>
      </c>
      <c r="H901" s="217">
        <v>64969</v>
      </c>
      <c r="I901" s="217">
        <v>103950</v>
      </c>
      <c r="J901" s="217">
        <v>90956</v>
      </c>
      <c r="K901" s="217">
        <v>145530</v>
      </c>
      <c r="L901" s="217">
        <v>116944</v>
      </c>
      <c r="M901" s="217">
        <v>187110</v>
      </c>
      <c r="N901" s="217">
        <v>155925</v>
      </c>
      <c r="O901" s="217">
        <v>249480</v>
      </c>
      <c r="P901" s="217">
        <v>194906</v>
      </c>
      <c r="Q901" s="217">
        <v>311850</v>
      </c>
      <c r="R901" s="217">
        <v>220894</v>
      </c>
      <c r="S901" s="217">
        <v>353430</v>
      </c>
      <c r="T901" s="217">
        <v>246881</v>
      </c>
      <c r="U901" s="217">
        <v>395010</v>
      </c>
    </row>
    <row r="902" spans="1:21" ht="22.5" customHeight="1" x14ac:dyDescent="0.35">
      <c r="A902" s="220">
        <v>6</v>
      </c>
      <c r="B902" s="214" t="s">
        <v>103</v>
      </c>
      <c r="C902" s="221" t="s">
        <v>310</v>
      </c>
      <c r="D902" s="221" t="s">
        <v>637</v>
      </c>
      <c r="E902" s="215" t="s">
        <v>322</v>
      </c>
      <c r="F902" s="215">
        <v>1</v>
      </c>
      <c r="G902" s="216" t="s">
        <v>63</v>
      </c>
      <c r="H902" s="217">
        <v>70379</v>
      </c>
      <c r="I902" s="217">
        <v>123164</v>
      </c>
      <c r="J902" s="217">
        <v>92775</v>
      </c>
      <c r="K902" s="217">
        <v>162357</v>
      </c>
      <c r="L902" s="217">
        <v>111482</v>
      </c>
      <c r="M902" s="217">
        <v>195094</v>
      </c>
      <c r="N902" s="217">
        <v>134763</v>
      </c>
      <c r="O902" s="217">
        <v>235836</v>
      </c>
      <c r="P902" s="217">
        <v>158898</v>
      </c>
      <c r="Q902" s="217">
        <v>278071</v>
      </c>
      <c r="R902" s="217">
        <v>173737</v>
      </c>
      <c r="S902" s="217">
        <v>304039</v>
      </c>
      <c r="T902" s="217">
        <v>187014</v>
      </c>
      <c r="U902" s="217">
        <v>327275</v>
      </c>
    </row>
    <row r="903" spans="1:21" ht="21.9" customHeight="1" x14ac:dyDescent="0.35">
      <c r="A903" s="220">
        <v>6</v>
      </c>
      <c r="B903" s="214" t="s">
        <v>103</v>
      </c>
      <c r="C903" s="221" t="s">
        <v>310</v>
      </c>
      <c r="D903" s="221" t="s">
        <v>637</v>
      </c>
      <c r="E903" s="215" t="s">
        <v>322</v>
      </c>
      <c r="F903" s="215">
        <v>2</v>
      </c>
      <c r="G903" s="216" t="s">
        <v>6</v>
      </c>
      <c r="H903" s="217">
        <v>54865</v>
      </c>
      <c r="I903" s="217">
        <v>96013</v>
      </c>
      <c r="J903" s="217">
        <v>75720</v>
      </c>
      <c r="K903" s="217">
        <v>132510</v>
      </c>
      <c r="L903" s="217">
        <v>95949</v>
      </c>
      <c r="M903" s="217">
        <v>167910</v>
      </c>
      <c r="N903" s="217">
        <v>125128</v>
      </c>
      <c r="O903" s="217">
        <v>218974</v>
      </c>
      <c r="P903" s="217">
        <v>155956</v>
      </c>
      <c r="Q903" s="217">
        <v>272923</v>
      </c>
      <c r="R903" s="217">
        <v>175484</v>
      </c>
      <c r="S903" s="217">
        <v>307097</v>
      </c>
      <c r="T903" s="217">
        <v>194719</v>
      </c>
      <c r="U903" s="217">
        <v>340758</v>
      </c>
    </row>
    <row r="904" spans="1:21" ht="21.9" customHeight="1" x14ac:dyDescent="0.35">
      <c r="A904" s="220">
        <v>6</v>
      </c>
      <c r="B904" s="214" t="s">
        <v>103</v>
      </c>
      <c r="C904" s="221" t="s">
        <v>310</v>
      </c>
      <c r="D904" s="221" t="s">
        <v>637</v>
      </c>
      <c r="E904" s="215" t="s">
        <v>322</v>
      </c>
      <c r="F904" s="215">
        <v>3</v>
      </c>
      <c r="G904" s="216" t="s">
        <v>5</v>
      </c>
      <c r="H904" s="217">
        <v>66281</v>
      </c>
      <c r="I904" s="217">
        <v>115991</v>
      </c>
      <c r="J904" s="217">
        <v>87589</v>
      </c>
      <c r="K904" s="217">
        <v>153280</v>
      </c>
      <c r="L904" s="217">
        <v>105527</v>
      </c>
      <c r="M904" s="217">
        <v>184673</v>
      </c>
      <c r="N904" s="217">
        <v>128242</v>
      </c>
      <c r="O904" s="217">
        <v>224423</v>
      </c>
      <c r="P904" s="217">
        <v>152665</v>
      </c>
      <c r="Q904" s="217">
        <v>267165</v>
      </c>
      <c r="R904" s="217">
        <v>168444</v>
      </c>
      <c r="S904" s="217">
        <v>294777</v>
      </c>
      <c r="T904" s="217">
        <v>183309</v>
      </c>
      <c r="U904" s="217">
        <v>320791</v>
      </c>
    </row>
    <row r="905" spans="1:21" ht="21.9" customHeight="1" x14ac:dyDescent="0.35">
      <c r="A905" s="220">
        <v>6</v>
      </c>
      <c r="B905" s="214" t="s">
        <v>103</v>
      </c>
      <c r="C905" s="221" t="s">
        <v>310</v>
      </c>
      <c r="D905" s="221" t="s">
        <v>637</v>
      </c>
      <c r="E905" s="215" t="s">
        <v>322</v>
      </c>
      <c r="F905" s="215">
        <v>4</v>
      </c>
      <c r="G905" s="216" t="s">
        <v>4</v>
      </c>
      <c r="H905" s="217">
        <v>64969</v>
      </c>
      <c r="I905" s="217">
        <v>103950</v>
      </c>
      <c r="J905" s="217">
        <v>90956</v>
      </c>
      <c r="K905" s="217">
        <v>145530</v>
      </c>
      <c r="L905" s="217">
        <v>116944</v>
      </c>
      <c r="M905" s="217">
        <v>187110</v>
      </c>
      <c r="N905" s="217">
        <v>155925</v>
      </c>
      <c r="O905" s="217">
        <v>249480</v>
      </c>
      <c r="P905" s="217">
        <v>194906</v>
      </c>
      <c r="Q905" s="217">
        <v>311850</v>
      </c>
      <c r="R905" s="217">
        <v>220894</v>
      </c>
      <c r="S905" s="217">
        <v>353430</v>
      </c>
      <c r="T905" s="217">
        <v>246881</v>
      </c>
      <c r="U905" s="217">
        <v>395010</v>
      </c>
    </row>
    <row r="906" spans="1:21" ht="22.5" customHeight="1" x14ac:dyDescent="0.35">
      <c r="A906" s="220">
        <v>6</v>
      </c>
      <c r="B906" s="214" t="s">
        <v>103</v>
      </c>
      <c r="C906" s="221" t="s">
        <v>310</v>
      </c>
      <c r="D906" s="221" t="s">
        <v>637</v>
      </c>
      <c r="E906" s="215" t="s">
        <v>323</v>
      </c>
      <c r="F906" s="215">
        <v>1</v>
      </c>
      <c r="G906" s="216" t="s">
        <v>63</v>
      </c>
      <c r="H906" s="217">
        <v>72341</v>
      </c>
      <c r="I906" s="217">
        <v>126597</v>
      </c>
      <c r="J906" s="217">
        <v>95406</v>
      </c>
      <c r="K906" s="217">
        <v>166960</v>
      </c>
      <c r="L906" s="217">
        <v>114710</v>
      </c>
      <c r="M906" s="217">
        <v>200742</v>
      </c>
      <c r="N906" s="217">
        <v>138780</v>
      </c>
      <c r="O906" s="217">
        <v>242864</v>
      </c>
      <c r="P906" s="217">
        <v>163659</v>
      </c>
      <c r="Q906" s="217">
        <v>286404</v>
      </c>
      <c r="R906" s="217">
        <v>178948</v>
      </c>
      <c r="S906" s="217">
        <v>313160</v>
      </c>
      <c r="T906" s="217">
        <v>192632</v>
      </c>
      <c r="U906" s="217">
        <v>337106</v>
      </c>
    </row>
    <row r="907" spans="1:21" ht="21.9" customHeight="1" x14ac:dyDescent="0.35">
      <c r="A907" s="220">
        <v>6</v>
      </c>
      <c r="B907" s="214" t="s">
        <v>103</v>
      </c>
      <c r="C907" s="221" t="s">
        <v>310</v>
      </c>
      <c r="D907" s="221" t="s">
        <v>637</v>
      </c>
      <c r="E907" s="215" t="s">
        <v>323</v>
      </c>
      <c r="F907" s="215">
        <v>2</v>
      </c>
      <c r="G907" s="216" t="s">
        <v>6</v>
      </c>
      <c r="H907" s="217">
        <v>56242</v>
      </c>
      <c r="I907" s="217">
        <v>98423</v>
      </c>
      <c r="J907" s="217">
        <v>77601</v>
      </c>
      <c r="K907" s="217">
        <v>135802</v>
      </c>
      <c r="L907" s="217">
        <v>98306</v>
      </c>
      <c r="M907" s="217">
        <v>172035</v>
      </c>
      <c r="N907" s="217">
        <v>128149</v>
      </c>
      <c r="O907" s="217">
        <v>224261</v>
      </c>
      <c r="P907" s="217">
        <v>159713</v>
      </c>
      <c r="Q907" s="217">
        <v>279497</v>
      </c>
      <c r="R907" s="217">
        <v>179686</v>
      </c>
      <c r="S907" s="217">
        <v>314451</v>
      </c>
      <c r="T907" s="217">
        <v>199354</v>
      </c>
      <c r="U907" s="217">
        <v>348870</v>
      </c>
    </row>
    <row r="908" spans="1:21" ht="21.9" customHeight="1" x14ac:dyDescent="0.35">
      <c r="A908" s="220">
        <v>6</v>
      </c>
      <c r="B908" s="214" t="s">
        <v>103</v>
      </c>
      <c r="C908" s="221" t="s">
        <v>310</v>
      </c>
      <c r="D908" s="221" t="s">
        <v>637</v>
      </c>
      <c r="E908" s="215" t="s">
        <v>323</v>
      </c>
      <c r="F908" s="215">
        <v>3</v>
      </c>
      <c r="G908" s="216" t="s">
        <v>5</v>
      </c>
      <c r="H908" s="217">
        <v>68064</v>
      </c>
      <c r="I908" s="217">
        <v>119113</v>
      </c>
      <c r="J908" s="217">
        <v>89994</v>
      </c>
      <c r="K908" s="217">
        <v>157489</v>
      </c>
      <c r="L908" s="217">
        <v>108496</v>
      </c>
      <c r="M908" s="217">
        <v>189867</v>
      </c>
      <c r="N908" s="217">
        <v>131974</v>
      </c>
      <c r="O908" s="217">
        <v>230955</v>
      </c>
      <c r="P908" s="217">
        <v>157156</v>
      </c>
      <c r="Q908" s="217">
        <v>275023</v>
      </c>
      <c r="R908" s="217">
        <v>173426</v>
      </c>
      <c r="S908" s="217">
        <v>303495</v>
      </c>
      <c r="T908" s="217">
        <v>188766</v>
      </c>
      <c r="U908" s="217">
        <v>330341</v>
      </c>
    </row>
    <row r="909" spans="1:21" ht="21.9" customHeight="1" x14ac:dyDescent="0.35">
      <c r="A909" s="220">
        <v>6</v>
      </c>
      <c r="B909" s="214" t="s">
        <v>103</v>
      </c>
      <c r="C909" s="221" t="s">
        <v>310</v>
      </c>
      <c r="D909" s="221" t="s">
        <v>637</v>
      </c>
      <c r="E909" s="215" t="s">
        <v>323</v>
      </c>
      <c r="F909" s="215">
        <v>4</v>
      </c>
      <c r="G909" s="216" t="s">
        <v>4</v>
      </c>
      <c r="H909" s="217">
        <v>66844</v>
      </c>
      <c r="I909" s="217">
        <v>106950</v>
      </c>
      <c r="J909" s="217">
        <v>93581</v>
      </c>
      <c r="K909" s="217">
        <v>149730</v>
      </c>
      <c r="L909" s="217">
        <v>120319</v>
      </c>
      <c r="M909" s="217">
        <v>192510</v>
      </c>
      <c r="N909" s="217">
        <v>160425</v>
      </c>
      <c r="O909" s="217">
        <v>256681</v>
      </c>
      <c r="P909" s="217">
        <v>200532</v>
      </c>
      <c r="Q909" s="217">
        <v>320851</v>
      </c>
      <c r="R909" s="217">
        <v>227269</v>
      </c>
      <c r="S909" s="217">
        <v>363631</v>
      </c>
      <c r="T909" s="217">
        <v>254007</v>
      </c>
      <c r="U909" s="217">
        <v>406411</v>
      </c>
    </row>
    <row r="910" spans="1:21" ht="22.5" customHeight="1" x14ac:dyDescent="0.35">
      <c r="A910" s="220">
        <v>6</v>
      </c>
      <c r="B910" s="214" t="s">
        <v>103</v>
      </c>
      <c r="C910" s="221" t="s">
        <v>90</v>
      </c>
      <c r="D910" s="221" t="s">
        <v>638</v>
      </c>
      <c r="E910" s="215" t="s">
        <v>89</v>
      </c>
      <c r="F910" s="215">
        <v>1</v>
      </c>
      <c r="G910" s="216" t="s">
        <v>63</v>
      </c>
      <c r="H910" s="217">
        <v>69461</v>
      </c>
      <c r="I910" s="217">
        <v>121556</v>
      </c>
      <c r="J910" s="217">
        <v>91602</v>
      </c>
      <c r="K910" s="217">
        <v>160303</v>
      </c>
      <c r="L910" s="217">
        <v>110128</v>
      </c>
      <c r="M910" s="217">
        <v>192724</v>
      </c>
      <c r="N910" s="217">
        <v>133222</v>
      </c>
      <c r="O910" s="217">
        <v>233138</v>
      </c>
      <c r="P910" s="217">
        <v>157102</v>
      </c>
      <c r="Q910" s="217">
        <v>274929</v>
      </c>
      <c r="R910" s="217">
        <v>171778</v>
      </c>
      <c r="S910" s="217">
        <v>300611</v>
      </c>
      <c r="T910" s="217">
        <v>184912</v>
      </c>
      <c r="U910" s="217">
        <v>323597</v>
      </c>
    </row>
    <row r="911" spans="1:21" ht="21.9" customHeight="1" x14ac:dyDescent="0.35">
      <c r="A911" s="220">
        <v>6</v>
      </c>
      <c r="B911" s="214" t="s">
        <v>103</v>
      </c>
      <c r="C911" s="221" t="s">
        <v>90</v>
      </c>
      <c r="D911" s="221" t="s">
        <v>638</v>
      </c>
      <c r="E911" s="215" t="s">
        <v>89</v>
      </c>
      <c r="F911" s="215">
        <v>2</v>
      </c>
      <c r="G911" s="216" t="s">
        <v>6</v>
      </c>
      <c r="H911" s="217">
        <v>54021</v>
      </c>
      <c r="I911" s="217">
        <v>94537</v>
      </c>
      <c r="J911" s="217">
        <v>74540</v>
      </c>
      <c r="K911" s="217">
        <v>130444</v>
      </c>
      <c r="L911" s="217">
        <v>94431</v>
      </c>
      <c r="M911" s="217">
        <v>165254</v>
      </c>
      <c r="N911" s="217">
        <v>123104</v>
      </c>
      <c r="O911" s="217">
        <v>215433</v>
      </c>
      <c r="P911" s="217">
        <v>153427</v>
      </c>
      <c r="Q911" s="217">
        <v>268497</v>
      </c>
      <c r="R911" s="217">
        <v>172617</v>
      </c>
      <c r="S911" s="217">
        <v>302080</v>
      </c>
      <c r="T911" s="217">
        <v>191515</v>
      </c>
      <c r="U911" s="217">
        <v>335151</v>
      </c>
    </row>
    <row r="912" spans="1:21" ht="21.9" customHeight="1" x14ac:dyDescent="0.35">
      <c r="A912" s="220">
        <v>6</v>
      </c>
      <c r="B912" s="214" t="s">
        <v>103</v>
      </c>
      <c r="C912" s="221" t="s">
        <v>90</v>
      </c>
      <c r="D912" s="221" t="s">
        <v>638</v>
      </c>
      <c r="E912" s="215" t="s">
        <v>89</v>
      </c>
      <c r="F912" s="215">
        <v>3</v>
      </c>
      <c r="G912" s="216" t="s">
        <v>5</v>
      </c>
      <c r="H912" s="217">
        <v>65362</v>
      </c>
      <c r="I912" s="217">
        <v>114384</v>
      </c>
      <c r="J912" s="217">
        <v>86415</v>
      </c>
      <c r="K912" s="217">
        <v>151226</v>
      </c>
      <c r="L912" s="217">
        <v>104173</v>
      </c>
      <c r="M912" s="217">
        <v>182302</v>
      </c>
      <c r="N912" s="217">
        <v>126700</v>
      </c>
      <c r="O912" s="217">
        <v>221725</v>
      </c>
      <c r="P912" s="217">
        <v>150870</v>
      </c>
      <c r="Q912" s="217">
        <v>264022</v>
      </c>
      <c r="R912" s="217">
        <v>166485</v>
      </c>
      <c r="S912" s="217">
        <v>291349</v>
      </c>
      <c r="T912" s="217">
        <v>181207</v>
      </c>
      <c r="U912" s="217">
        <v>317113</v>
      </c>
    </row>
    <row r="913" spans="1:21" ht="21.9" customHeight="1" x14ac:dyDescent="0.35">
      <c r="A913" s="220">
        <v>6</v>
      </c>
      <c r="B913" s="214" t="s">
        <v>103</v>
      </c>
      <c r="C913" s="221" t="s">
        <v>90</v>
      </c>
      <c r="D913" s="221" t="s">
        <v>638</v>
      </c>
      <c r="E913" s="215" t="s">
        <v>89</v>
      </c>
      <c r="F913" s="215">
        <v>4</v>
      </c>
      <c r="G913" s="216" t="s">
        <v>4</v>
      </c>
      <c r="H913" s="217">
        <v>64175</v>
      </c>
      <c r="I913" s="217">
        <v>102679</v>
      </c>
      <c r="J913" s="217">
        <v>89844</v>
      </c>
      <c r="K913" s="217">
        <v>143751</v>
      </c>
      <c r="L913" s="217">
        <v>115514</v>
      </c>
      <c r="M913" s="217">
        <v>184823</v>
      </c>
      <c r="N913" s="217">
        <v>154019</v>
      </c>
      <c r="O913" s="217">
        <v>246430</v>
      </c>
      <c r="P913" s="217">
        <v>192524</v>
      </c>
      <c r="Q913" s="217">
        <v>308038</v>
      </c>
      <c r="R913" s="217">
        <v>218194</v>
      </c>
      <c r="S913" s="217">
        <v>349110</v>
      </c>
      <c r="T913" s="217">
        <v>243863</v>
      </c>
      <c r="U913" s="217">
        <v>390181</v>
      </c>
    </row>
    <row r="914" spans="1:21" ht="22.5" customHeight="1" x14ac:dyDescent="0.35">
      <c r="A914" s="220">
        <v>6</v>
      </c>
      <c r="B914" s="214" t="s">
        <v>103</v>
      </c>
      <c r="C914" s="221" t="s">
        <v>90</v>
      </c>
      <c r="D914" s="221" t="s">
        <v>638</v>
      </c>
      <c r="E914" s="215" t="s">
        <v>324</v>
      </c>
      <c r="F914" s="215">
        <v>1</v>
      </c>
      <c r="G914" s="216" t="s">
        <v>63</v>
      </c>
      <c r="H914" s="217">
        <v>71214</v>
      </c>
      <c r="I914" s="217">
        <v>124625</v>
      </c>
      <c r="J914" s="217">
        <v>93873</v>
      </c>
      <c r="K914" s="217">
        <v>164278</v>
      </c>
      <c r="L914" s="217">
        <v>112797</v>
      </c>
      <c r="M914" s="217">
        <v>197395</v>
      </c>
      <c r="N914" s="217">
        <v>136346</v>
      </c>
      <c r="O914" s="217">
        <v>238605</v>
      </c>
      <c r="P914" s="217">
        <v>160762</v>
      </c>
      <c r="Q914" s="217">
        <v>281333</v>
      </c>
      <c r="R914" s="217">
        <v>175774</v>
      </c>
      <c r="S914" s="217">
        <v>307605</v>
      </c>
      <c r="T914" s="217">
        <v>189207</v>
      </c>
      <c r="U914" s="217">
        <v>331112</v>
      </c>
    </row>
    <row r="915" spans="1:21" ht="21.9" customHeight="1" x14ac:dyDescent="0.35">
      <c r="A915" s="220">
        <v>6</v>
      </c>
      <c r="B915" s="214" t="s">
        <v>103</v>
      </c>
      <c r="C915" s="221" t="s">
        <v>90</v>
      </c>
      <c r="D915" s="221" t="s">
        <v>638</v>
      </c>
      <c r="E915" s="215" t="s">
        <v>324</v>
      </c>
      <c r="F915" s="215">
        <v>2</v>
      </c>
      <c r="G915" s="216" t="s">
        <v>6</v>
      </c>
      <c r="H915" s="217">
        <v>55525</v>
      </c>
      <c r="I915" s="217">
        <v>97169</v>
      </c>
      <c r="J915" s="217">
        <v>76633</v>
      </c>
      <c r="K915" s="217">
        <v>134108</v>
      </c>
      <c r="L915" s="217">
        <v>97107</v>
      </c>
      <c r="M915" s="217">
        <v>169937</v>
      </c>
      <c r="N915" s="217">
        <v>126642</v>
      </c>
      <c r="O915" s="217">
        <v>221624</v>
      </c>
      <c r="P915" s="217">
        <v>157844</v>
      </c>
      <c r="Q915" s="217">
        <v>276227</v>
      </c>
      <c r="R915" s="217">
        <v>177610</v>
      </c>
      <c r="S915" s="217">
        <v>310817</v>
      </c>
      <c r="T915" s="217">
        <v>197079</v>
      </c>
      <c r="U915" s="217">
        <v>344889</v>
      </c>
    </row>
    <row r="916" spans="1:21" ht="21.9" customHeight="1" x14ac:dyDescent="0.35">
      <c r="A916" s="220">
        <v>6</v>
      </c>
      <c r="B916" s="214" t="s">
        <v>103</v>
      </c>
      <c r="C916" s="221" t="s">
        <v>90</v>
      </c>
      <c r="D916" s="221" t="s">
        <v>638</v>
      </c>
      <c r="E916" s="215" t="s">
        <v>324</v>
      </c>
      <c r="F916" s="215">
        <v>3</v>
      </c>
      <c r="G916" s="216" t="s">
        <v>5</v>
      </c>
      <c r="H916" s="217">
        <v>67071</v>
      </c>
      <c r="I916" s="217">
        <v>117374</v>
      </c>
      <c r="J916" s="217">
        <v>88630</v>
      </c>
      <c r="K916" s="217">
        <v>155103</v>
      </c>
      <c r="L916" s="217">
        <v>106777</v>
      </c>
      <c r="M916" s="217">
        <v>186860</v>
      </c>
      <c r="N916" s="217">
        <v>129753</v>
      </c>
      <c r="O916" s="217">
        <v>227068</v>
      </c>
      <c r="P916" s="217">
        <v>154462</v>
      </c>
      <c r="Q916" s="217">
        <v>270308</v>
      </c>
      <c r="R916" s="217">
        <v>170424</v>
      </c>
      <c r="S916" s="217">
        <v>298242</v>
      </c>
      <c r="T916" s="217">
        <v>185462</v>
      </c>
      <c r="U916" s="217">
        <v>324558</v>
      </c>
    </row>
    <row r="917" spans="1:21" ht="21.9" customHeight="1" x14ac:dyDescent="0.35">
      <c r="A917" s="220">
        <v>6</v>
      </c>
      <c r="B917" s="214" t="s">
        <v>103</v>
      </c>
      <c r="C917" s="221" t="s">
        <v>90</v>
      </c>
      <c r="D917" s="221" t="s">
        <v>638</v>
      </c>
      <c r="E917" s="215" t="s">
        <v>324</v>
      </c>
      <c r="F917" s="215">
        <v>4</v>
      </c>
      <c r="G917" s="216" t="s">
        <v>4</v>
      </c>
      <c r="H917" s="217">
        <v>65735</v>
      </c>
      <c r="I917" s="217">
        <v>105177</v>
      </c>
      <c r="J917" s="217">
        <v>92030</v>
      </c>
      <c r="K917" s="217">
        <v>147247</v>
      </c>
      <c r="L917" s="217">
        <v>118324</v>
      </c>
      <c r="M917" s="217">
        <v>189318</v>
      </c>
      <c r="N917" s="217">
        <v>157765</v>
      </c>
      <c r="O917" s="217">
        <v>252424</v>
      </c>
      <c r="P917" s="217">
        <v>197206</v>
      </c>
      <c r="Q917" s="217">
        <v>315530</v>
      </c>
      <c r="R917" s="217">
        <v>223500</v>
      </c>
      <c r="S917" s="217">
        <v>357601</v>
      </c>
      <c r="T917" s="217">
        <v>249795</v>
      </c>
      <c r="U917" s="217">
        <v>399671</v>
      </c>
    </row>
    <row r="918" spans="1:21" ht="22.5" customHeight="1" x14ac:dyDescent="0.35">
      <c r="A918" s="220">
        <v>6</v>
      </c>
      <c r="B918" s="214" t="s">
        <v>103</v>
      </c>
      <c r="C918" s="221" t="s">
        <v>90</v>
      </c>
      <c r="D918" s="221" t="s">
        <v>638</v>
      </c>
      <c r="E918" s="215" t="s">
        <v>325</v>
      </c>
      <c r="F918" s="215">
        <v>1</v>
      </c>
      <c r="G918" s="216" t="s">
        <v>63</v>
      </c>
      <c r="H918" s="217">
        <v>68125</v>
      </c>
      <c r="I918" s="217">
        <v>119219</v>
      </c>
      <c r="J918" s="217">
        <v>89710</v>
      </c>
      <c r="K918" s="217">
        <v>156993</v>
      </c>
      <c r="L918" s="217">
        <v>107657</v>
      </c>
      <c r="M918" s="217">
        <v>188400</v>
      </c>
      <c r="N918" s="217">
        <v>129895</v>
      </c>
      <c r="O918" s="217">
        <v>227317</v>
      </c>
      <c r="P918" s="217">
        <v>153103</v>
      </c>
      <c r="Q918" s="217">
        <v>267930</v>
      </c>
      <c r="R918" s="217">
        <v>167388</v>
      </c>
      <c r="S918" s="217">
        <v>292929</v>
      </c>
      <c r="T918" s="217">
        <v>180164</v>
      </c>
      <c r="U918" s="217">
        <v>315286</v>
      </c>
    </row>
    <row r="919" spans="1:21" ht="21.9" customHeight="1" x14ac:dyDescent="0.35">
      <c r="A919" s="220">
        <v>6</v>
      </c>
      <c r="B919" s="214" t="s">
        <v>103</v>
      </c>
      <c r="C919" s="221" t="s">
        <v>90</v>
      </c>
      <c r="D919" s="221" t="s">
        <v>638</v>
      </c>
      <c r="E919" s="215" t="s">
        <v>325</v>
      </c>
      <c r="F919" s="215">
        <v>2</v>
      </c>
      <c r="G919" s="216" t="s">
        <v>6</v>
      </c>
      <c r="H919" s="217">
        <v>53431</v>
      </c>
      <c r="I919" s="217">
        <v>93504</v>
      </c>
      <c r="J919" s="217">
        <v>73784</v>
      </c>
      <c r="K919" s="217">
        <v>129122</v>
      </c>
      <c r="L919" s="217">
        <v>93551</v>
      </c>
      <c r="M919" s="217">
        <v>163715</v>
      </c>
      <c r="N919" s="217">
        <v>122114</v>
      </c>
      <c r="O919" s="217">
        <v>213700</v>
      </c>
      <c r="P919" s="217">
        <v>152219</v>
      </c>
      <c r="Q919" s="217">
        <v>266382</v>
      </c>
      <c r="R919" s="217">
        <v>171331</v>
      </c>
      <c r="S919" s="217">
        <v>299829</v>
      </c>
      <c r="T919" s="217">
        <v>190169</v>
      </c>
      <c r="U919" s="217">
        <v>332796</v>
      </c>
    </row>
    <row r="920" spans="1:21" ht="21.9" customHeight="1" x14ac:dyDescent="0.35">
      <c r="A920" s="220">
        <v>6</v>
      </c>
      <c r="B920" s="214" t="s">
        <v>103</v>
      </c>
      <c r="C920" s="221" t="s">
        <v>90</v>
      </c>
      <c r="D920" s="221" t="s">
        <v>638</v>
      </c>
      <c r="E920" s="215" t="s">
        <v>325</v>
      </c>
      <c r="F920" s="215">
        <v>3</v>
      </c>
      <c r="G920" s="216" t="s">
        <v>5</v>
      </c>
      <c r="H920" s="217">
        <v>64294</v>
      </c>
      <c r="I920" s="217">
        <v>112515</v>
      </c>
      <c r="J920" s="217">
        <v>84862</v>
      </c>
      <c r="K920" s="217">
        <v>148508</v>
      </c>
      <c r="L920" s="217">
        <v>102090</v>
      </c>
      <c r="M920" s="217">
        <v>178658</v>
      </c>
      <c r="N920" s="217">
        <v>123799</v>
      </c>
      <c r="O920" s="217">
        <v>216648</v>
      </c>
      <c r="P920" s="217">
        <v>147277</v>
      </c>
      <c r="Q920" s="217">
        <v>257735</v>
      </c>
      <c r="R920" s="217">
        <v>162441</v>
      </c>
      <c r="S920" s="217">
        <v>284271</v>
      </c>
      <c r="T920" s="217">
        <v>176700</v>
      </c>
      <c r="U920" s="217">
        <v>309225</v>
      </c>
    </row>
    <row r="921" spans="1:21" ht="21.9" customHeight="1" x14ac:dyDescent="0.35">
      <c r="A921" s="220">
        <v>6</v>
      </c>
      <c r="B921" s="214" t="s">
        <v>103</v>
      </c>
      <c r="C921" s="221" t="s">
        <v>90</v>
      </c>
      <c r="D921" s="221" t="s">
        <v>638</v>
      </c>
      <c r="E921" s="215" t="s">
        <v>325</v>
      </c>
      <c r="F921" s="215">
        <v>4</v>
      </c>
      <c r="G921" s="216" t="s">
        <v>4</v>
      </c>
      <c r="H921" s="217">
        <v>62752</v>
      </c>
      <c r="I921" s="217">
        <v>100403</v>
      </c>
      <c r="J921" s="217">
        <v>87852</v>
      </c>
      <c r="K921" s="217">
        <v>140564</v>
      </c>
      <c r="L921" s="217">
        <v>112953</v>
      </c>
      <c r="M921" s="217">
        <v>180725</v>
      </c>
      <c r="N921" s="217">
        <v>150604</v>
      </c>
      <c r="O921" s="217">
        <v>240967</v>
      </c>
      <c r="P921" s="217">
        <v>188255</v>
      </c>
      <c r="Q921" s="217">
        <v>301209</v>
      </c>
      <c r="R921" s="217">
        <v>213356</v>
      </c>
      <c r="S921" s="217">
        <v>341370</v>
      </c>
      <c r="T921" s="217">
        <v>238457</v>
      </c>
      <c r="U921" s="217">
        <v>381531</v>
      </c>
    </row>
    <row r="922" spans="1:21" ht="22.5" customHeight="1" x14ac:dyDescent="0.35">
      <c r="A922" s="220">
        <v>6</v>
      </c>
      <c r="B922" s="214" t="s">
        <v>103</v>
      </c>
      <c r="C922" s="221" t="s">
        <v>90</v>
      </c>
      <c r="D922" s="221" t="s">
        <v>638</v>
      </c>
      <c r="E922" s="215" t="s">
        <v>326</v>
      </c>
      <c r="F922" s="215">
        <v>1</v>
      </c>
      <c r="G922" s="216" t="s">
        <v>63</v>
      </c>
      <c r="H922" s="217">
        <v>70630</v>
      </c>
      <c r="I922" s="217">
        <v>123602</v>
      </c>
      <c r="J922" s="217">
        <v>93003</v>
      </c>
      <c r="K922" s="217">
        <v>162756</v>
      </c>
      <c r="L922" s="217">
        <v>111602</v>
      </c>
      <c r="M922" s="217">
        <v>195303</v>
      </c>
      <c r="N922" s="217">
        <v>134642</v>
      </c>
      <c r="O922" s="217">
        <v>235623</v>
      </c>
      <c r="P922" s="217">
        <v>158694</v>
      </c>
      <c r="Q922" s="217">
        <v>277715</v>
      </c>
      <c r="R922" s="217">
        <v>173500</v>
      </c>
      <c r="S922" s="217">
        <v>303626</v>
      </c>
      <c r="T922" s="217">
        <v>186742</v>
      </c>
      <c r="U922" s="217">
        <v>326798</v>
      </c>
    </row>
    <row r="923" spans="1:21" ht="21.9" customHeight="1" x14ac:dyDescent="0.35">
      <c r="A923" s="220">
        <v>6</v>
      </c>
      <c r="B923" s="214" t="s">
        <v>103</v>
      </c>
      <c r="C923" s="221" t="s">
        <v>90</v>
      </c>
      <c r="D923" s="221" t="s">
        <v>638</v>
      </c>
      <c r="E923" s="215" t="s">
        <v>326</v>
      </c>
      <c r="F923" s="215">
        <v>2</v>
      </c>
      <c r="G923" s="216" t="s">
        <v>6</v>
      </c>
      <c r="H923" s="217">
        <v>55412</v>
      </c>
      <c r="I923" s="217">
        <v>96972</v>
      </c>
      <c r="J923" s="217">
        <v>76523</v>
      </c>
      <c r="K923" s="217">
        <v>133915</v>
      </c>
      <c r="L923" s="217">
        <v>97026</v>
      </c>
      <c r="M923" s="217">
        <v>169796</v>
      </c>
      <c r="N923" s="217">
        <v>126656</v>
      </c>
      <c r="O923" s="217">
        <v>221649</v>
      </c>
      <c r="P923" s="217">
        <v>157881</v>
      </c>
      <c r="Q923" s="217">
        <v>276293</v>
      </c>
      <c r="R923" s="217">
        <v>177707</v>
      </c>
      <c r="S923" s="217">
        <v>310988</v>
      </c>
      <c r="T923" s="217">
        <v>197250</v>
      </c>
      <c r="U923" s="217">
        <v>345187</v>
      </c>
    </row>
    <row r="924" spans="1:21" ht="21.9" customHeight="1" x14ac:dyDescent="0.35">
      <c r="A924" s="220">
        <v>6</v>
      </c>
      <c r="B924" s="214" t="s">
        <v>103</v>
      </c>
      <c r="C924" s="221" t="s">
        <v>90</v>
      </c>
      <c r="D924" s="221" t="s">
        <v>638</v>
      </c>
      <c r="E924" s="215" t="s">
        <v>326</v>
      </c>
      <c r="F924" s="215">
        <v>3</v>
      </c>
      <c r="G924" s="216" t="s">
        <v>5</v>
      </c>
      <c r="H924" s="217">
        <v>66665</v>
      </c>
      <c r="I924" s="217">
        <v>116664</v>
      </c>
      <c r="J924" s="217">
        <v>87986</v>
      </c>
      <c r="K924" s="217">
        <v>153975</v>
      </c>
      <c r="L924" s="217">
        <v>105841</v>
      </c>
      <c r="M924" s="217">
        <v>185221</v>
      </c>
      <c r="N924" s="217">
        <v>128333</v>
      </c>
      <c r="O924" s="217">
        <v>224582</v>
      </c>
      <c r="P924" s="217">
        <v>152665</v>
      </c>
      <c r="Q924" s="217">
        <v>267164</v>
      </c>
      <c r="R924" s="217">
        <v>168381</v>
      </c>
      <c r="S924" s="217">
        <v>294666</v>
      </c>
      <c r="T924" s="217">
        <v>183158</v>
      </c>
      <c r="U924" s="217">
        <v>320526</v>
      </c>
    </row>
    <row r="925" spans="1:21" ht="21.9" customHeight="1" x14ac:dyDescent="0.35">
      <c r="A925" s="220">
        <v>6</v>
      </c>
      <c r="B925" s="214" t="s">
        <v>103</v>
      </c>
      <c r="C925" s="221" t="s">
        <v>90</v>
      </c>
      <c r="D925" s="221" t="s">
        <v>638</v>
      </c>
      <c r="E925" s="215" t="s">
        <v>326</v>
      </c>
      <c r="F925" s="215">
        <v>4</v>
      </c>
      <c r="G925" s="216" t="s">
        <v>4</v>
      </c>
      <c r="H925" s="217">
        <v>65052</v>
      </c>
      <c r="I925" s="217">
        <v>104083</v>
      </c>
      <c r="J925" s="217">
        <v>91072</v>
      </c>
      <c r="K925" s="217">
        <v>145716</v>
      </c>
      <c r="L925" s="217">
        <v>117093</v>
      </c>
      <c r="M925" s="217">
        <v>187349</v>
      </c>
      <c r="N925" s="217">
        <v>156124</v>
      </c>
      <c r="O925" s="217">
        <v>249798</v>
      </c>
      <c r="P925" s="217">
        <v>195155</v>
      </c>
      <c r="Q925" s="217">
        <v>312248</v>
      </c>
      <c r="R925" s="217">
        <v>221176</v>
      </c>
      <c r="S925" s="217">
        <v>353881</v>
      </c>
      <c r="T925" s="217">
        <v>247196</v>
      </c>
      <c r="U925" s="217">
        <v>395514</v>
      </c>
    </row>
    <row r="926" spans="1:21" ht="22.5" customHeight="1" x14ac:dyDescent="0.35">
      <c r="A926" s="220">
        <v>6</v>
      </c>
      <c r="B926" s="214" t="s">
        <v>103</v>
      </c>
      <c r="C926" s="221" t="s">
        <v>90</v>
      </c>
      <c r="D926" s="221" t="s">
        <v>638</v>
      </c>
      <c r="E926" s="215" t="s">
        <v>327</v>
      </c>
      <c r="F926" s="215">
        <v>1</v>
      </c>
      <c r="G926" s="216" t="s">
        <v>63</v>
      </c>
      <c r="H926" s="217">
        <v>66288</v>
      </c>
      <c r="I926" s="217">
        <v>116005</v>
      </c>
      <c r="J926" s="217">
        <v>87363</v>
      </c>
      <c r="K926" s="217">
        <v>152885</v>
      </c>
      <c r="L926" s="217">
        <v>104948</v>
      </c>
      <c r="M926" s="217">
        <v>183659</v>
      </c>
      <c r="N926" s="217">
        <v>126812</v>
      </c>
      <c r="O926" s="217">
        <v>221922</v>
      </c>
      <c r="P926" s="217">
        <v>149511</v>
      </c>
      <c r="Q926" s="217">
        <v>261644</v>
      </c>
      <c r="R926" s="217">
        <v>163470</v>
      </c>
      <c r="S926" s="217">
        <v>286073</v>
      </c>
      <c r="T926" s="217">
        <v>175960</v>
      </c>
      <c r="U926" s="217">
        <v>307930</v>
      </c>
    </row>
    <row r="927" spans="1:21" ht="21.9" customHeight="1" x14ac:dyDescent="0.35">
      <c r="A927" s="220">
        <v>6</v>
      </c>
      <c r="B927" s="214" t="s">
        <v>103</v>
      </c>
      <c r="C927" s="221" t="s">
        <v>90</v>
      </c>
      <c r="D927" s="221" t="s">
        <v>638</v>
      </c>
      <c r="E927" s="215" t="s">
        <v>327</v>
      </c>
      <c r="F927" s="215">
        <v>2</v>
      </c>
      <c r="G927" s="216" t="s">
        <v>6</v>
      </c>
      <c r="H927" s="217">
        <v>51745</v>
      </c>
      <c r="I927" s="217">
        <v>90553</v>
      </c>
      <c r="J927" s="217">
        <v>71423</v>
      </c>
      <c r="K927" s="217">
        <v>124991</v>
      </c>
      <c r="L927" s="217">
        <v>90516</v>
      </c>
      <c r="M927" s="217">
        <v>158403</v>
      </c>
      <c r="N927" s="217">
        <v>118067</v>
      </c>
      <c r="O927" s="217">
        <v>206618</v>
      </c>
      <c r="P927" s="217">
        <v>147160</v>
      </c>
      <c r="Q927" s="217">
        <v>257530</v>
      </c>
      <c r="R927" s="217">
        <v>165597</v>
      </c>
      <c r="S927" s="217">
        <v>289796</v>
      </c>
      <c r="T927" s="217">
        <v>183761</v>
      </c>
      <c r="U927" s="217">
        <v>321582</v>
      </c>
    </row>
    <row r="928" spans="1:21" ht="21.9" customHeight="1" x14ac:dyDescent="0.35">
      <c r="A928" s="220">
        <v>6</v>
      </c>
      <c r="B928" s="214" t="s">
        <v>103</v>
      </c>
      <c r="C928" s="221" t="s">
        <v>90</v>
      </c>
      <c r="D928" s="221" t="s">
        <v>638</v>
      </c>
      <c r="E928" s="215" t="s">
        <v>327</v>
      </c>
      <c r="F928" s="215">
        <v>3</v>
      </c>
      <c r="G928" s="216" t="s">
        <v>5</v>
      </c>
      <c r="H928" s="217">
        <v>62457</v>
      </c>
      <c r="I928" s="217">
        <v>109300</v>
      </c>
      <c r="J928" s="217">
        <v>82514</v>
      </c>
      <c r="K928" s="217">
        <v>144400</v>
      </c>
      <c r="L928" s="217">
        <v>99381</v>
      </c>
      <c r="M928" s="217">
        <v>173917</v>
      </c>
      <c r="N928" s="217">
        <v>120716</v>
      </c>
      <c r="O928" s="217">
        <v>211253</v>
      </c>
      <c r="P928" s="217">
        <v>143685</v>
      </c>
      <c r="Q928" s="217">
        <v>251449</v>
      </c>
      <c r="R928" s="217">
        <v>158523</v>
      </c>
      <c r="S928" s="217">
        <v>277416</v>
      </c>
      <c r="T928" s="217">
        <v>172497</v>
      </c>
      <c r="U928" s="217">
        <v>301869</v>
      </c>
    </row>
    <row r="929" spans="1:21" ht="21.9" customHeight="1" x14ac:dyDescent="0.35">
      <c r="A929" s="220">
        <v>6</v>
      </c>
      <c r="B929" s="214" t="s">
        <v>103</v>
      </c>
      <c r="C929" s="221" t="s">
        <v>90</v>
      </c>
      <c r="D929" s="221" t="s">
        <v>638</v>
      </c>
      <c r="E929" s="215" t="s">
        <v>327</v>
      </c>
      <c r="F929" s="215">
        <v>4</v>
      </c>
      <c r="G929" s="216" t="s">
        <v>4</v>
      </c>
      <c r="H929" s="217">
        <v>61163</v>
      </c>
      <c r="I929" s="217">
        <v>97861</v>
      </c>
      <c r="J929" s="217">
        <v>85629</v>
      </c>
      <c r="K929" s="217">
        <v>137006</v>
      </c>
      <c r="L929" s="217">
        <v>110094</v>
      </c>
      <c r="M929" s="217">
        <v>176150</v>
      </c>
      <c r="N929" s="217">
        <v>146792</v>
      </c>
      <c r="O929" s="217">
        <v>234867</v>
      </c>
      <c r="P929" s="217">
        <v>183490</v>
      </c>
      <c r="Q929" s="217">
        <v>293584</v>
      </c>
      <c r="R929" s="217">
        <v>207955</v>
      </c>
      <c r="S929" s="217">
        <v>332729</v>
      </c>
      <c r="T929" s="217">
        <v>232421</v>
      </c>
      <c r="U929" s="217">
        <v>371873</v>
      </c>
    </row>
    <row r="930" spans="1:21" ht="22.5" customHeight="1" x14ac:dyDescent="0.35">
      <c r="A930" s="220">
        <v>6</v>
      </c>
      <c r="B930" s="214" t="s">
        <v>103</v>
      </c>
      <c r="C930" s="221" t="s">
        <v>90</v>
      </c>
      <c r="D930" s="221" t="s">
        <v>638</v>
      </c>
      <c r="E930" s="215" t="s">
        <v>328</v>
      </c>
      <c r="F930" s="215">
        <v>1</v>
      </c>
      <c r="G930" s="216" t="s">
        <v>63</v>
      </c>
      <c r="H930" s="217">
        <v>68960</v>
      </c>
      <c r="I930" s="217">
        <v>120680</v>
      </c>
      <c r="J930" s="217">
        <v>90808</v>
      </c>
      <c r="K930" s="217">
        <v>158914</v>
      </c>
      <c r="L930" s="217">
        <v>108972</v>
      </c>
      <c r="M930" s="217">
        <v>190701</v>
      </c>
      <c r="N930" s="217">
        <v>131477</v>
      </c>
      <c r="O930" s="217">
        <v>230086</v>
      </c>
      <c r="P930" s="217">
        <v>154967</v>
      </c>
      <c r="Q930" s="217">
        <v>271192</v>
      </c>
      <c r="R930" s="217">
        <v>169425</v>
      </c>
      <c r="S930" s="217">
        <v>296495</v>
      </c>
      <c r="T930" s="217">
        <v>182356</v>
      </c>
      <c r="U930" s="217">
        <v>319124</v>
      </c>
    </row>
    <row r="931" spans="1:21" ht="21.9" customHeight="1" x14ac:dyDescent="0.35">
      <c r="A931" s="220">
        <v>6</v>
      </c>
      <c r="B931" s="214" t="s">
        <v>103</v>
      </c>
      <c r="C931" s="221" t="s">
        <v>90</v>
      </c>
      <c r="D931" s="221" t="s">
        <v>638</v>
      </c>
      <c r="E931" s="215" t="s">
        <v>328</v>
      </c>
      <c r="F931" s="215">
        <v>2</v>
      </c>
      <c r="G931" s="216" t="s">
        <v>6</v>
      </c>
      <c r="H931" s="217">
        <v>54091</v>
      </c>
      <c r="I931" s="217">
        <v>94660</v>
      </c>
      <c r="J931" s="217">
        <v>74697</v>
      </c>
      <c r="K931" s="217">
        <v>130720</v>
      </c>
      <c r="L931" s="217">
        <v>94710</v>
      </c>
      <c r="M931" s="217">
        <v>165742</v>
      </c>
      <c r="N931" s="217">
        <v>123628</v>
      </c>
      <c r="O931" s="217">
        <v>216350</v>
      </c>
      <c r="P931" s="217">
        <v>154106</v>
      </c>
      <c r="Q931" s="217">
        <v>269686</v>
      </c>
      <c r="R931" s="217">
        <v>173456</v>
      </c>
      <c r="S931" s="217">
        <v>303549</v>
      </c>
      <c r="T931" s="217">
        <v>192529</v>
      </c>
      <c r="U931" s="217">
        <v>336926</v>
      </c>
    </row>
    <row r="932" spans="1:21" ht="21.9" customHeight="1" x14ac:dyDescent="0.35">
      <c r="A932" s="220">
        <v>6</v>
      </c>
      <c r="B932" s="214" t="s">
        <v>103</v>
      </c>
      <c r="C932" s="221" t="s">
        <v>90</v>
      </c>
      <c r="D932" s="221" t="s">
        <v>638</v>
      </c>
      <c r="E932" s="215" t="s">
        <v>328</v>
      </c>
      <c r="F932" s="215">
        <v>3</v>
      </c>
      <c r="G932" s="216" t="s">
        <v>5</v>
      </c>
      <c r="H932" s="217">
        <v>65084</v>
      </c>
      <c r="I932" s="217">
        <v>113898</v>
      </c>
      <c r="J932" s="217">
        <v>85903</v>
      </c>
      <c r="K932" s="217">
        <v>150331</v>
      </c>
      <c r="L932" s="217">
        <v>103341</v>
      </c>
      <c r="M932" s="217">
        <v>180846</v>
      </c>
      <c r="N932" s="217">
        <v>125310</v>
      </c>
      <c r="O932" s="217">
        <v>219293</v>
      </c>
      <c r="P932" s="217">
        <v>149073</v>
      </c>
      <c r="Q932" s="217">
        <v>260878</v>
      </c>
      <c r="R932" s="217">
        <v>164421</v>
      </c>
      <c r="S932" s="217">
        <v>287736</v>
      </c>
      <c r="T932" s="217">
        <v>178853</v>
      </c>
      <c r="U932" s="217">
        <v>312992</v>
      </c>
    </row>
    <row r="933" spans="1:21" ht="21.9" customHeight="1" x14ac:dyDescent="0.35">
      <c r="A933" s="220">
        <v>6</v>
      </c>
      <c r="B933" s="214" t="s">
        <v>103</v>
      </c>
      <c r="C933" s="221" t="s">
        <v>90</v>
      </c>
      <c r="D933" s="221" t="s">
        <v>638</v>
      </c>
      <c r="E933" s="215" t="s">
        <v>328</v>
      </c>
      <c r="F933" s="215">
        <v>4</v>
      </c>
      <c r="G933" s="216" t="s">
        <v>4</v>
      </c>
      <c r="H933" s="217">
        <v>63518</v>
      </c>
      <c r="I933" s="217">
        <v>101629</v>
      </c>
      <c r="J933" s="217">
        <v>88926</v>
      </c>
      <c r="K933" s="217">
        <v>142281</v>
      </c>
      <c r="L933" s="217">
        <v>114333</v>
      </c>
      <c r="M933" s="217">
        <v>182933</v>
      </c>
      <c r="N933" s="217">
        <v>152444</v>
      </c>
      <c r="O933" s="217">
        <v>243911</v>
      </c>
      <c r="P933" s="217">
        <v>190555</v>
      </c>
      <c r="Q933" s="217">
        <v>304888</v>
      </c>
      <c r="R933" s="217">
        <v>215963</v>
      </c>
      <c r="S933" s="217">
        <v>345540</v>
      </c>
      <c r="T933" s="217">
        <v>241370</v>
      </c>
      <c r="U933" s="217">
        <v>386192</v>
      </c>
    </row>
    <row r="934" spans="1:21" ht="22.5" customHeight="1" x14ac:dyDescent="0.35">
      <c r="A934" s="220">
        <v>6</v>
      </c>
      <c r="B934" s="214" t="s">
        <v>103</v>
      </c>
      <c r="C934" s="221" t="s">
        <v>90</v>
      </c>
      <c r="D934" s="221" t="s">
        <v>638</v>
      </c>
      <c r="E934" s="215" t="s">
        <v>329</v>
      </c>
      <c r="F934" s="215">
        <v>1</v>
      </c>
      <c r="G934" s="216" t="s">
        <v>63</v>
      </c>
      <c r="H934" s="217">
        <v>65078</v>
      </c>
      <c r="I934" s="217">
        <v>113886</v>
      </c>
      <c r="J934" s="217">
        <v>85754</v>
      </c>
      <c r="K934" s="217">
        <v>150070</v>
      </c>
      <c r="L934" s="217">
        <v>102996</v>
      </c>
      <c r="M934" s="217">
        <v>180243</v>
      </c>
      <c r="N934" s="217">
        <v>124419</v>
      </c>
      <c r="O934" s="217">
        <v>217733</v>
      </c>
      <c r="P934" s="217">
        <v>146681</v>
      </c>
      <c r="Q934" s="217">
        <v>256692</v>
      </c>
      <c r="R934" s="217">
        <v>160375</v>
      </c>
      <c r="S934" s="217">
        <v>280656</v>
      </c>
      <c r="T934" s="217">
        <v>172625</v>
      </c>
      <c r="U934" s="217">
        <v>302095</v>
      </c>
    </row>
    <row r="935" spans="1:21" ht="21.9" customHeight="1" x14ac:dyDescent="0.35">
      <c r="A935" s="220">
        <v>6</v>
      </c>
      <c r="B935" s="214" t="s">
        <v>103</v>
      </c>
      <c r="C935" s="221" t="s">
        <v>90</v>
      </c>
      <c r="D935" s="221" t="s">
        <v>638</v>
      </c>
      <c r="E935" s="215" t="s">
        <v>329</v>
      </c>
      <c r="F935" s="215">
        <v>2</v>
      </c>
      <c r="G935" s="216" t="s">
        <v>6</v>
      </c>
      <c r="H935" s="217">
        <v>50845</v>
      </c>
      <c r="I935" s="217">
        <v>88979</v>
      </c>
      <c r="J935" s="217">
        <v>70188</v>
      </c>
      <c r="K935" s="217">
        <v>122829</v>
      </c>
      <c r="L935" s="217">
        <v>88958</v>
      </c>
      <c r="M935" s="217">
        <v>155676</v>
      </c>
      <c r="N935" s="217">
        <v>116051</v>
      </c>
      <c r="O935" s="217">
        <v>203089</v>
      </c>
      <c r="P935" s="217">
        <v>144649</v>
      </c>
      <c r="Q935" s="217">
        <v>253136</v>
      </c>
      <c r="R935" s="217">
        <v>162780</v>
      </c>
      <c r="S935" s="217">
        <v>284864</v>
      </c>
      <c r="T935" s="217">
        <v>180642</v>
      </c>
      <c r="U935" s="217">
        <v>316124</v>
      </c>
    </row>
    <row r="936" spans="1:21" ht="21.9" customHeight="1" x14ac:dyDescent="0.35">
      <c r="A936" s="220">
        <v>6</v>
      </c>
      <c r="B936" s="214" t="s">
        <v>103</v>
      </c>
      <c r="C936" s="221" t="s">
        <v>90</v>
      </c>
      <c r="D936" s="221" t="s">
        <v>638</v>
      </c>
      <c r="E936" s="215" t="s">
        <v>329</v>
      </c>
      <c r="F936" s="215">
        <v>3</v>
      </c>
      <c r="G936" s="216" t="s">
        <v>5</v>
      </c>
      <c r="H936" s="217">
        <v>61336</v>
      </c>
      <c r="I936" s="217">
        <v>107338</v>
      </c>
      <c r="J936" s="217">
        <v>81019</v>
      </c>
      <c r="K936" s="217">
        <v>141782</v>
      </c>
      <c r="L936" s="217">
        <v>97558</v>
      </c>
      <c r="M936" s="217">
        <v>170727</v>
      </c>
      <c r="N936" s="217">
        <v>118464</v>
      </c>
      <c r="O936" s="217">
        <v>207312</v>
      </c>
      <c r="P936" s="217">
        <v>140991</v>
      </c>
      <c r="Q936" s="217">
        <v>246734</v>
      </c>
      <c r="R936" s="217">
        <v>155543</v>
      </c>
      <c r="S936" s="217">
        <v>272200</v>
      </c>
      <c r="T936" s="217">
        <v>169243</v>
      </c>
      <c r="U936" s="217">
        <v>296175</v>
      </c>
    </row>
    <row r="937" spans="1:21" ht="21.9" customHeight="1" x14ac:dyDescent="0.35">
      <c r="A937" s="220">
        <v>6</v>
      </c>
      <c r="B937" s="214" t="s">
        <v>103</v>
      </c>
      <c r="C937" s="221" t="s">
        <v>90</v>
      </c>
      <c r="D937" s="221" t="s">
        <v>638</v>
      </c>
      <c r="E937" s="215" t="s">
        <v>329</v>
      </c>
      <c r="F937" s="215">
        <v>4</v>
      </c>
      <c r="G937" s="216" t="s">
        <v>4</v>
      </c>
      <c r="H937" s="217">
        <v>60027</v>
      </c>
      <c r="I937" s="217">
        <v>96044</v>
      </c>
      <c r="J937" s="217">
        <v>84038</v>
      </c>
      <c r="K937" s="217">
        <v>134461</v>
      </c>
      <c r="L937" s="217">
        <v>108049</v>
      </c>
      <c r="M937" s="217">
        <v>172878</v>
      </c>
      <c r="N937" s="217">
        <v>144065</v>
      </c>
      <c r="O937" s="217">
        <v>230505</v>
      </c>
      <c r="P937" s="217">
        <v>180082</v>
      </c>
      <c r="Q937" s="217">
        <v>288131</v>
      </c>
      <c r="R937" s="217">
        <v>204093</v>
      </c>
      <c r="S937" s="217">
        <v>326548</v>
      </c>
      <c r="T937" s="217">
        <v>228103</v>
      </c>
      <c r="U937" s="217">
        <v>364966</v>
      </c>
    </row>
    <row r="938" spans="1:21" ht="22.5" customHeight="1" x14ac:dyDescent="0.35">
      <c r="A938" s="220">
        <v>6</v>
      </c>
      <c r="B938" s="214" t="s">
        <v>103</v>
      </c>
      <c r="C938" s="221" t="s">
        <v>90</v>
      </c>
      <c r="D938" s="221" t="s">
        <v>638</v>
      </c>
      <c r="E938" s="215" t="s">
        <v>330</v>
      </c>
      <c r="F938" s="215">
        <v>1</v>
      </c>
      <c r="G938" s="216" t="s">
        <v>63</v>
      </c>
      <c r="H938" s="217">
        <v>63200</v>
      </c>
      <c r="I938" s="217">
        <v>110599</v>
      </c>
      <c r="J938" s="217">
        <v>83200</v>
      </c>
      <c r="K938" s="217">
        <v>145599</v>
      </c>
      <c r="L938" s="217">
        <v>99808</v>
      </c>
      <c r="M938" s="217">
        <v>174664</v>
      </c>
      <c r="N938" s="217">
        <v>120362</v>
      </c>
      <c r="O938" s="217">
        <v>210634</v>
      </c>
      <c r="P938" s="217">
        <v>141852</v>
      </c>
      <c r="Q938" s="217">
        <v>248241</v>
      </c>
      <c r="R938" s="217">
        <v>155084</v>
      </c>
      <c r="S938" s="217">
        <v>271398</v>
      </c>
      <c r="T938" s="217">
        <v>166917</v>
      </c>
      <c r="U938" s="217">
        <v>292104</v>
      </c>
    </row>
    <row r="939" spans="1:21" ht="21.9" customHeight="1" x14ac:dyDescent="0.35">
      <c r="A939" s="220">
        <v>6</v>
      </c>
      <c r="B939" s="214" t="s">
        <v>103</v>
      </c>
      <c r="C939" s="221" t="s">
        <v>90</v>
      </c>
      <c r="D939" s="221" t="s">
        <v>638</v>
      </c>
      <c r="E939" s="215" t="s">
        <v>330</v>
      </c>
      <c r="F939" s="215">
        <v>2</v>
      </c>
      <c r="G939" s="216" t="s">
        <v>6</v>
      </c>
      <c r="H939" s="217">
        <v>49651</v>
      </c>
      <c r="I939" s="217">
        <v>86888</v>
      </c>
      <c r="J939" s="217">
        <v>68575</v>
      </c>
      <c r="K939" s="217">
        <v>120005</v>
      </c>
      <c r="L939" s="217">
        <v>86960</v>
      </c>
      <c r="M939" s="217">
        <v>152180</v>
      </c>
      <c r="N939" s="217">
        <v>113539</v>
      </c>
      <c r="O939" s="217">
        <v>198694</v>
      </c>
      <c r="P939" s="217">
        <v>141535</v>
      </c>
      <c r="Q939" s="217">
        <v>247685</v>
      </c>
      <c r="R939" s="217">
        <v>159319</v>
      </c>
      <c r="S939" s="217">
        <v>278808</v>
      </c>
      <c r="T939" s="217">
        <v>176851</v>
      </c>
      <c r="U939" s="217">
        <v>309489</v>
      </c>
    </row>
    <row r="940" spans="1:21" ht="21.9" customHeight="1" x14ac:dyDescent="0.35">
      <c r="A940" s="220">
        <v>6</v>
      </c>
      <c r="B940" s="214" t="s">
        <v>103</v>
      </c>
      <c r="C940" s="221" t="s">
        <v>90</v>
      </c>
      <c r="D940" s="221" t="s">
        <v>638</v>
      </c>
      <c r="E940" s="215" t="s">
        <v>330</v>
      </c>
      <c r="F940" s="215">
        <v>3</v>
      </c>
      <c r="G940" s="216" t="s">
        <v>5</v>
      </c>
      <c r="H940" s="217">
        <v>59680</v>
      </c>
      <c r="I940" s="217">
        <v>104440</v>
      </c>
      <c r="J940" s="217">
        <v>78746</v>
      </c>
      <c r="K940" s="217">
        <v>137806</v>
      </c>
      <c r="L940" s="217">
        <v>94694</v>
      </c>
      <c r="M940" s="217">
        <v>165715</v>
      </c>
      <c r="N940" s="217">
        <v>114762</v>
      </c>
      <c r="O940" s="217">
        <v>200833</v>
      </c>
      <c r="P940" s="217">
        <v>136500</v>
      </c>
      <c r="Q940" s="217">
        <v>238876</v>
      </c>
      <c r="R940" s="217">
        <v>150540</v>
      </c>
      <c r="S940" s="217">
        <v>263445</v>
      </c>
      <c r="T940" s="217">
        <v>163735</v>
      </c>
      <c r="U940" s="217">
        <v>286537</v>
      </c>
    </row>
    <row r="941" spans="1:21" ht="21.9" customHeight="1" x14ac:dyDescent="0.35">
      <c r="A941" s="220">
        <v>6</v>
      </c>
      <c r="B941" s="214" t="s">
        <v>103</v>
      </c>
      <c r="C941" s="221" t="s">
        <v>90</v>
      </c>
      <c r="D941" s="221" t="s">
        <v>638</v>
      </c>
      <c r="E941" s="215" t="s">
        <v>330</v>
      </c>
      <c r="F941" s="215">
        <v>4</v>
      </c>
      <c r="G941" s="216" t="s">
        <v>4</v>
      </c>
      <c r="H941" s="217">
        <v>58180</v>
      </c>
      <c r="I941" s="217">
        <v>93088</v>
      </c>
      <c r="J941" s="217">
        <v>81452</v>
      </c>
      <c r="K941" s="217">
        <v>130323</v>
      </c>
      <c r="L941" s="217">
        <v>104723</v>
      </c>
      <c r="M941" s="217">
        <v>167558</v>
      </c>
      <c r="N941" s="217">
        <v>139631</v>
      </c>
      <c r="O941" s="217">
        <v>223410</v>
      </c>
      <c r="P941" s="217">
        <v>174539</v>
      </c>
      <c r="Q941" s="217">
        <v>279263</v>
      </c>
      <c r="R941" s="217">
        <v>197811</v>
      </c>
      <c r="S941" s="217">
        <v>316498</v>
      </c>
      <c r="T941" s="217">
        <v>221083</v>
      </c>
      <c r="U941" s="217">
        <v>353733</v>
      </c>
    </row>
    <row r="942" spans="1:21" ht="22.5" customHeight="1" x14ac:dyDescent="0.35">
      <c r="A942" s="220">
        <v>6</v>
      </c>
      <c r="B942" s="214" t="s">
        <v>103</v>
      </c>
      <c r="C942" s="221" t="s">
        <v>90</v>
      </c>
      <c r="D942" s="221" t="s">
        <v>638</v>
      </c>
      <c r="E942" s="215" t="s">
        <v>331</v>
      </c>
      <c r="F942" s="215">
        <v>1</v>
      </c>
      <c r="G942" s="216" t="s">
        <v>63</v>
      </c>
      <c r="H942" s="217">
        <v>66873</v>
      </c>
      <c r="I942" s="217">
        <v>117027</v>
      </c>
      <c r="J942" s="217">
        <v>88233</v>
      </c>
      <c r="K942" s="217">
        <v>154407</v>
      </c>
      <c r="L942" s="217">
        <v>106143</v>
      </c>
      <c r="M942" s="217">
        <v>185751</v>
      </c>
      <c r="N942" s="217">
        <v>128516</v>
      </c>
      <c r="O942" s="217">
        <v>224903</v>
      </c>
      <c r="P942" s="217">
        <v>151579</v>
      </c>
      <c r="Q942" s="217">
        <v>265262</v>
      </c>
      <c r="R942" s="217">
        <v>165744</v>
      </c>
      <c r="S942" s="217">
        <v>290052</v>
      </c>
      <c r="T942" s="217">
        <v>178425</v>
      </c>
      <c r="U942" s="217">
        <v>312244</v>
      </c>
    </row>
    <row r="943" spans="1:21" ht="21.9" customHeight="1" x14ac:dyDescent="0.35">
      <c r="A943" s="220">
        <v>6</v>
      </c>
      <c r="B943" s="214" t="s">
        <v>103</v>
      </c>
      <c r="C943" s="221" t="s">
        <v>90</v>
      </c>
      <c r="D943" s="221" t="s">
        <v>638</v>
      </c>
      <c r="E943" s="215" t="s">
        <v>331</v>
      </c>
      <c r="F943" s="215">
        <v>2</v>
      </c>
      <c r="G943" s="216" t="s">
        <v>6</v>
      </c>
      <c r="H943" s="217">
        <v>51857</v>
      </c>
      <c r="I943" s="217">
        <v>90750</v>
      </c>
      <c r="J943" s="217">
        <v>71534</v>
      </c>
      <c r="K943" s="217">
        <v>125184</v>
      </c>
      <c r="L943" s="217">
        <v>90597</v>
      </c>
      <c r="M943" s="217">
        <v>158544</v>
      </c>
      <c r="N943" s="217">
        <v>118053</v>
      </c>
      <c r="O943" s="217">
        <v>206592</v>
      </c>
      <c r="P943" s="217">
        <v>147122</v>
      </c>
      <c r="Q943" s="217">
        <v>257464</v>
      </c>
      <c r="R943" s="217">
        <v>165500</v>
      </c>
      <c r="S943" s="217">
        <v>289624</v>
      </c>
      <c r="T943" s="217">
        <v>183590</v>
      </c>
      <c r="U943" s="217">
        <v>321283</v>
      </c>
    </row>
    <row r="944" spans="1:21" ht="21.9" customHeight="1" x14ac:dyDescent="0.35">
      <c r="A944" s="220">
        <v>6</v>
      </c>
      <c r="B944" s="214" t="s">
        <v>103</v>
      </c>
      <c r="C944" s="221" t="s">
        <v>90</v>
      </c>
      <c r="D944" s="221" t="s">
        <v>638</v>
      </c>
      <c r="E944" s="215" t="s">
        <v>331</v>
      </c>
      <c r="F944" s="215">
        <v>3</v>
      </c>
      <c r="G944" s="216" t="s">
        <v>5</v>
      </c>
      <c r="H944" s="217">
        <v>62863</v>
      </c>
      <c r="I944" s="217">
        <v>110011</v>
      </c>
      <c r="J944" s="217">
        <v>83159</v>
      </c>
      <c r="K944" s="217">
        <v>145528</v>
      </c>
      <c r="L944" s="217">
        <v>100318</v>
      </c>
      <c r="M944" s="217">
        <v>175556</v>
      </c>
      <c r="N944" s="217">
        <v>122136</v>
      </c>
      <c r="O944" s="217">
        <v>213738</v>
      </c>
      <c r="P944" s="217">
        <v>145482</v>
      </c>
      <c r="Q944" s="217">
        <v>254593</v>
      </c>
      <c r="R944" s="217">
        <v>160567</v>
      </c>
      <c r="S944" s="217">
        <v>280992</v>
      </c>
      <c r="T944" s="217">
        <v>174801</v>
      </c>
      <c r="U944" s="217">
        <v>305901</v>
      </c>
    </row>
    <row r="945" spans="1:21" ht="21.9" customHeight="1" x14ac:dyDescent="0.35">
      <c r="A945" s="220">
        <v>6</v>
      </c>
      <c r="B945" s="214" t="s">
        <v>103</v>
      </c>
      <c r="C945" s="221" t="s">
        <v>90</v>
      </c>
      <c r="D945" s="221" t="s">
        <v>638</v>
      </c>
      <c r="E945" s="215" t="s">
        <v>331</v>
      </c>
      <c r="F945" s="215">
        <v>4</v>
      </c>
      <c r="G945" s="216" t="s">
        <v>4</v>
      </c>
      <c r="H945" s="217">
        <v>61847</v>
      </c>
      <c r="I945" s="217">
        <v>98955</v>
      </c>
      <c r="J945" s="217">
        <v>86586</v>
      </c>
      <c r="K945" s="217">
        <v>138538</v>
      </c>
      <c r="L945" s="217">
        <v>111325</v>
      </c>
      <c r="M945" s="217">
        <v>178120</v>
      </c>
      <c r="N945" s="217">
        <v>148433</v>
      </c>
      <c r="O945" s="217">
        <v>237493</v>
      </c>
      <c r="P945" s="217">
        <v>185541</v>
      </c>
      <c r="Q945" s="217">
        <v>296866</v>
      </c>
      <c r="R945" s="217">
        <v>210280</v>
      </c>
      <c r="S945" s="217">
        <v>336448</v>
      </c>
      <c r="T945" s="217">
        <v>235019</v>
      </c>
      <c r="U945" s="217">
        <v>376031</v>
      </c>
    </row>
    <row r="946" spans="1:21" ht="22.5" customHeight="1" x14ac:dyDescent="0.35">
      <c r="A946" s="220">
        <v>6</v>
      </c>
      <c r="B946" s="214" t="s">
        <v>103</v>
      </c>
      <c r="C946" s="221" t="s">
        <v>90</v>
      </c>
      <c r="D946" s="221" t="s">
        <v>638</v>
      </c>
      <c r="E946" s="215" t="s">
        <v>332</v>
      </c>
      <c r="F946" s="215">
        <v>1</v>
      </c>
      <c r="G946" s="216" t="s">
        <v>63</v>
      </c>
      <c r="H946" s="217">
        <v>67791</v>
      </c>
      <c r="I946" s="217">
        <v>118634</v>
      </c>
      <c r="J946" s="217">
        <v>89406</v>
      </c>
      <c r="K946" s="217">
        <v>156461</v>
      </c>
      <c r="L946" s="217">
        <v>107498</v>
      </c>
      <c r="M946" s="217">
        <v>188122</v>
      </c>
      <c r="N946" s="217">
        <v>130058</v>
      </c>
      <c r="O946" s="217">
        <v>227601</v>
      </c>
      <c r="P946" s="217">
        <v>153374</v>
      </c>
      <c r="Q946" s="217">
        <v>268405</v>
      </c>
      <c r="R946" s="217">
        <v>167703</v>
      </c>
      <c r="S946" s="217">
        <v>293480</v>
      </c>
      <c r="T946" s="217">
        <v>180527</v>
      </c>
      <c r="U946" s="217">
        <v>315922</v>
      </c>
    </row>
    <row r="947" spans="1:21" ht="21.9" customHeight="1" x14ac:dyDescent="0.35">
      <c r="A947" s="220">
        <v>6</v>
      </c>
      <c r="B947" s="214" t="s">
        <v>103</v>
      </c>
      <c r="C947" s="221" t="s">
        <v>90</v>
      </c>
      <c r="D947" s="221" t="s">
        <v>638</v>
      </c>
      <c r="E947" s="215" t="s">
        <v>332</v>
      </c>
      <c r="F947" s="215">
        <v>2</v>
      </c>
      <c r="G947" s="216" t="s">
        <v>6</v>
      </c>
      <c r="H947" s="217">
        <v>52700</v>
      </c>
      <c r="I947" s="217">
        <v>92226</v>
      </c>
      <c r="J947" s="217">
        <v>72714</v>
      </c>
      <c r="K947" s="217">
        <v>127249</v>
      </c>
      <c r="L947" s="217">
        <v>92114</v>
      </c>
      <c r="M947" s="217">
        <v>161200</v>
      </c>
      <c r="N947" s="217">
        <v>120076</v>
      </c>
      <c r="O947" s="217">
        <v>210134</v>
      </c>
      <c r="P947" s="217">
        <v>149651</v>
      </c>
      <c r="Q947" s="217">
        <v>261890</v>
      </c>
      <c r="R947" s="217">
        <v>168366</v>
      </c>
      <c r="S947" s="217">
        <v>294641</v>
      </c>
      <c r="T947" s="217">
        <v>186794</v>
      </c>
      <c r="U947" s="217">
        <v>326890</v>
      </c>
    </row>
    <row r="948" spans="1:21" ht="21.9" customHeight="1" x14ac:dyDescent="0.35">
      <c r="A948" s="220">
        <v>6</v>
      </c>
      <c r="B948" s="214" t="s">
        <v>103</v>
      </c>
      <c r="C948" s="221" t="s">
        <v>90</v>
      </c>
      <c r="D948" s="221" t="s">
        <v>638</v>
      </c>
      <c r="E948" s="215" t="s">
        <v>332</v>
      </c>
      <c r="F948" s="215">
        <v>3</v>
      </c>
      <c r="G948" s="216" t="s">
        <v>5</v>
      </c>
      <c r="H948" s="217">
        <v>63782</v>
      </c>
      <c r="I948" s="217">
        <v>111618</v>
      </c>
      <c r="J948" s="217">
        <v>84332</v>
      </c>
      <c r="K948" s="217">
        <v>147582</v>
      </c>
      <c r="L948" s="217">
        <v>101672</v>
      </c>
      <c r="M948" s="217">
        <v>177927</v>
      </c>
      <c r="N948" s="217">
        <v>123678</v>
      </c>
      <c r="O948" s="217">
        <v>216436</v>
      </c>
      <c r="P948" s="217">
        <v>147277</v>
      </c>
      <c r="Q948" s="217">
        <v>257736</v>
      </c>
      <c r="R948" s="217">
        <v>162525</v>
      </c>
      <c r="S948" s="217">
        <v>284420</v>
      </c>
      <c r="T948" s="217">
        <v>176903</v>
      </c>
      <c r="U948" s="217">
        <v>309580</v>
      </c>
    </row>
    <row r="949" spans="1:21" ht="21.9" customHeight="1" x14ac:dyDescent="0.35">
      <c r="A949" s="220">
        <v>6</v>
      </c>
      <c r="B949" s="214" t="s">
        <v>103</v>
      </c>
      <c r="C949" s="221" t="s">
        <v>90</v>
      </c>
      <c r="D949" s="221" t="s">
        <v>638</v>
      </c>
      <c r="E949" s="215" t="s">
        <v>332</v>
      </c>
      <c r="F949" s="215">
        <v>4</v>
      </c>
      <c r="G949" s="216" t="s">
        <v>4</v>
      </c>
      <c r="H949" s="217">
        <v>62641</v>
      </c>
      <c r="I949" s="217">
        <v>100226</v>
      </c>
      <c r="J949" s="217">
        <v>87698</v>
      </c>
      <c r="K949" s="217">
        <v>140317</v>
      </c>
      <c r="L949" s="217">
        <v>112754</v>
      </c>
      <c r="M949" s="217">
        <v>180407</v>
      </c>
      <c r="N949" s="217">
        <v>150339</v>
      </c>
      <c r="O949" s="217">
        <v>240543</v>
      </c>
      <c r="P949" s="217">
        <v>187924</v>
      </c>
      <c r="Q949" s="217">
        <v>300678</v>
      </c>
      <c r="R949" s="217">
        <v>212981</v>
      </c>
      <c r="S949" s="217">
        <v>340769</v>
      </c>
      <c r="T949" s="217">
        <v>238037</v>
      </c>
      <c r="U949" s="217">
        <v>380859</v>
      </c>
    </row>
    <row r="950" spans="1:21" ht="22.5" customHeight="1" x14ac:dyDescent="0.35">
      <c r="A950" s="220">
        <v>6</v>
      </c>
      <c r="B950" s="214" t="s">
        <v>103</v>
      </c>
      <c r="C950" s="221" t="s">
        <v>90</v>
      </c>
      <c r="D950" s="221" t="s">
        <v>638</v>
      </c>
      <c r="E950" s="215" t="s">
        <v>586</v>
      </c>
      <c r="F950" s="215">
        <v>1</v>
      </c>
      <c r="G950" s="216" t="s">
        <v>63</v>
      </c>
      <c r="H950" s="217">
        <v>72300</v>
      </c>
      <c r="I950" s="217">
        <v>126524</v>
      </c>
      <c r="J950" s="217">
        <v>95199</v>
      </c>
      <c r="K950" s="217">
        <v>166598</v>
      </c>
      <c r="L950" s="217">
        <v>114232</v>
      </c>
      <c r="M950" s="217">
        <v>199905</v>
      </c>
      <c r="N950" s="217">
        <v>137806</v>
      </c>
      <c r="O950" s="217">
        <v>241160</v>
      </c>
      <c r="P950" s="217">
        <v>162422</v>
      </c>
      <c r="Q950" s="217">
        <v>284238</v>
      </c>
      <c r="R950" s="217">
        <v>177575</v>
      </c>
      <c r="S950" s="217">
        <v>310757</v>
      </c>
      <c r="T950" s="217">
        <v>191127</v>
      </c>
      <c r="U950" s="217">
        <v>334472</v>
      </c>
    </row>
    <row r="951" spans="1:21" ht="21.9" customHeight="1" x14ac:dyDescent="0.35">
      <c r="A951" s="220">
        <v>6</v>
      </c>
      <c r="B951" s="214" t="s">
        <v>103</v>
      </c>
      <c r="C951" s="221" t="s">
        <v>90</v>
      </c>
      <c r="D951" s="221" t="s">
        <v>638</v>
      </c>
      <c r="E951" s="215" t="s">
        <v>586</v>
      </c>
      <c r="F951" s="215">
        <v>2</v>
      </c>
      <c r="G951" s="216" t="s">
        <v>6</v>
      </c>
      <c r="H951" s="217">
        <v>56733</v>
      </c>
      <c r="I951" s="217">
        <v>99283</v>
      </c>
      <c r="J951" s="217">
        <v>78348</v>
      </c>
      <c r="K951" s="217">
        <v>137110</v>
      </c>
      <c r="L951" s="217">
        <v>99343</v>
      </c>
      <c r="M951" s="217">
        <v>173851</v>
      </c>
      <c r="N951" s="217">
        <v>129685</v>
      </c>
      <c r="O951" s="217">
        <v>226948</v>
      </c>
      <c r="P951" s="217">
        <v>161657</v>
      </c>
      <c r="Q951" s="217">
        <v>282899</v>
      </c>
      <c r="R951" s="217">
        <v>181959</v>
      </c>
      <c r="S951" s="217">
        <v>318427</v>
      </c>
      <c r="T951" s="217">
        <v>201970</v>
      </c>
      <c r="U951" s="217">
        <v>353448</v>
      </c>
    </row>
    <row r="952" spans="1:21" ht="21.9" customHeight="1" x14ac:dyDescent="0.35">
      <c r="A952" s="220">
        <v>6</v>
      </c>
      <c r="B952" s="214" t="s">
        <v>103</v>
      </c>
      <c r="C952" s="221" t="s">
        <v>90</v>
      </c>
      <c r="D952" s="221" t="s">
        <v>638</v>
      </c>
      <c r="E952" s="215" t="s">
        <v>586</v>
      </c>
      <c r="F952" s="215">
        <v>3</v>
      </c>
      <c r="G952" s="216" t="s">
        <v>5</v>
      </c>
      <c r="H952" s="217">
        <v>68246</v>
      </c>
      <c r="I952" s="217">
        <v>119430</v>
      </c>
      <c r="J952" s="217">
        <v>90069</v>
      </c>
      <c r="K952" s="217">
        <v>157620</v>
      </c>
      <c r="L952" s="217">
        <v>108341</v>
      </c>
      <c r="M952" s="217">
        <v>189597</v>
      </c>
      <c r="N952" s="217">
        <v>131355</v>
      </c>
      <c r="O952" s="217">
        <v>229871</v>
      </c>
      <c r="P952" s="217">
        <v>156257</v>
      </c>
      <c r="Q952" s="217">
        <v>273450</v>
      </c>
      <c r="R952" s="217">
        <v>172340</v>
      </c>
      <c r="S952" s="217">
        <v>301596</v>
      </c>
      <c r="T952" s="217">
        <v>187462</v>
      </c>
      <c r="U952" s="217">
        <v>328059</v>
      </c>
    </row>
    <row r="953" spans="1:21" ht="21.9" customHeight="1" x14ac:dyDescent="0.35">
      <c r="A953" s="220">
        <v>6</v>
      </c>
      <c r="B953" s="214" t="s">
        <v>103</v>
      </c>
      <c r="C953" s="221" t="s">
        <v>90</v>
      </c>
      <c r="D953" s="221" t="s">
        <v>638</v>
      </c>
      <c r="E953" s="215" t="s">
        <v>586</v>
      </c>
      <c r="F953" s="215">
        <v>4</v>
      </c>
      <c r="G953" s="216" t="s">
        <v>4</v>
      </c>
      <c r="H953" s="217">
        <v>66585</v>
      </c>
      <c r="I953" s="217">
        <v>106536</v>
      </c>
      <c r="J953" s="217">
        <v>93219</v>
      </c>
      <c r="K953" s="217">
        <v>149150</v>
      </c>
      <c r="L953" s="217">
        <v>119853</v>
      </c>
      <c r="M953" s="217">
        <v>191764</v>
      </c>
      <c r="N953" s="217">
        <v>159804</v>
      </c>
      <c r="O953" s="217">
        <v>255686</v>
      </c>
      <c r="P953" s="217">
        <v>199755</v>
      </c>
      <c r="Q953" s="217">
        <v>319607</v>
      </c>
      <c r="R953" s="217">
        <v>226388</v>
      </c>
      <c r="S953" s="217">
        <v>362222</v>
      </c>
      <c r="T953" s="217">
        <v>253022</v>
      </c>
      <c r="U953" s="217">
        <v>404836</v>
      </c>
    </row>
    <row r="954" spans="1:21" ht="22.5" customHeight="1" x14ac:dyDescent="0.35">
      <c r="A954" s="220">
        <v>6</v>
      </c>
      <c r="B954" s="214" t="s">
        <v>103</v>
      </c>
      <c r="C954" s="221" t="s">
        <v>90</v>
      </c>
      <c r="D954" s="221" t="s">
        <v>638</v>
      </c>
      <c r="E954" s="215" t="s">
        <v>333</v>
      </c>
      <c r="F954" s="215">
        <v>1</v>
      </c>
      <c r="G954" s="216" t="s">
        <v>63</v>
      </c>
      <c r="H954" s="217">
        <v>67583</v>
      </c>
      <c r="I954" s="217">
        <v>118269</v>
      </c>
      <c r="J954" s="217">
        <v>89047</v>
      </c>
      <c r="K954" s="217">
        <v>155833</v>
      </c>
      <c r="L954" s="217">
        <v>106940</v>
      </c>
      <c r="M954" s="217">
        <v>187145</v>
      </c>
      <c r="N954" s="217">
        <v>129165</v>
      </c>
      <c r="O954" s="217">
        <v>226039</v>
      </c>
      <c r="P954" s="217">
        <v>152273</v>
      </c>
      <c r="Q954" s="217">
        <v>266477</v>
      </c>
      <c r="R954" s="217">
        <v>166487</v>
      </c>
      <c r="S954" s="217">
        <v>291353</v>
      </c>
      <c r="T954" s="217">
        <v>179204</v>
      </c>
      <c r="U954" s="217">
        <v>313606</v>
      </c>
    </row>
    <row r="955" spans="1:21" ht="21.9" customHeight="1" x14ac:dyDescent="0.35">
      <c r="A955" s="220">
        <v>6</v>
      </c>
      <c r="B955" s="214" t="s">
        <v>103</v>
      </c>
      <c r="C955" s="221" t="s">
        <v>90</v>
      </c>
      <c r="D955" s="221" t="s">
        <v>638</v>
      </c>
      <c r="E955" s="215" t="s">
        <v>333</v>
      </c>
      <c r="F955" s="215">
        <v>2</v>
      </c>
      <c r="G955" s="216" t="s">
        <v>6</v>
      </c>
      <c r="H955" s="217">
        <v>52827</v>
      </c>
      <c r="I955" s="217">
        <v>92447</v>
      </c>
      <c r="J955" s="217">
        <v>72926</v>
      </c>
      <c r="K955" s="217">
        <v>127621</v>
      </c>
      <c r="L955" s="217">
        <v>92433</v>
      </c>
      <c r="M955" s="217">
        <v>161758</v>
      </c>
      <c r="N955" s="217">
        <v>120593</v>
      </c>
      <c r="O955" s="217">
        <v>211038</v>
      </c>
      <c r="P955" s="217">
        <v>150312</v>
      </c>
      <c r="Q955" s="217">
        <v>263046</v>
      </c>
      <c r="R955" s="217">
        <v>169156</v>
      </c>
      <c r="S955" s="217">
        <v>296024</v>
      </c>
      <c r="T955" s="217">
        <v>187723</v>
      </c>
      <c r="U955" s="217">
        <v>328516</v>
      </c>
    </row>
    <row r="956" spans="1:21" ht="21.9" customHeight="1" x14ac:dyDescent="0.35">
      <c r="A956" s="220">
        <v>6</v>
      </c>
      <c r="B956" s="214" t="s">
        <v>103</v>
      </c>
      <c r="C956" s="221" t="s">
        <v>90</v>
      </c>
      <c r="D956" s="221" t="s">
        <v>638</v>
      </c>
      <c r="E956" s="215" t="s">
        <v>333</v>
      </c>
      <c r="F956" s="215">
        <v>3</v>
      </c>
      <c r="G956" s="216" t="s">
        <v>5</v>
      </c>
      <c r="H956" s="217">
        <v>63707</v>
      </c>
      <c r="I956" s="217">
        <v>111487</v>
      </c>
      <c r="J956" s="217">
        <v>84143</v>
      </c>
      <c r="K956" s="217">
        <v>147250</v>
      </c>
      <c r="L956" s="217">
        <v>101309</v>
      </c>
      <c r="M956" s="217">
        <v>177290</v>
      </c>
      <c r="N956" s="217">
        <v>122998</v>
      </c>
      <c r="O956" s="217">
        <v>215246</v>
      </c>
      <c r="P956" s="217">
        <v>146379</v>
      </c>
      <c r="Q956" s="217">
        <v>256163</v>
      </c>
      <c r="R956" s="217">
        <v>161483</v>
      </c>
      <c r="S956" s="217">
        <v>282594</v>
      </c>
      <c r="T956" s="217">
        <v>175700</v>
      </c>
      <c r="U956" s="217">
        <v>307475</v>
      </c>
    </row>
    <row r="957" spans="1:21" ht="21.9" customHeight="1" x14ac:dyDescent="0.35">
      <c r="A957" s="220">
        <v>6</v>
      </c>
      <c r="B957" s="214" t="s">
        <v>103</v>
      </c>
      <c r="C957" s="221" t="s">
        <v>90</v>
      </c>
      <c r="D957" s="221" t="s">
        <v>638</v>
      </c>
      <c r="E957" s="215" t="s">
        <v>333</v>
      </c>
      <c r="F957" s="215">
        <v>4</v>
      </c>
      <c r="G957" s="216" t="s">
        <v>4</v>
      </c>
      <c r="H957" s="217">
        <v>62327</v>
      </c>
      <c r="I957" s="217">
        <v>99723</v>
      </c>
      <c r="J957" s="217">
        <v>87258</v>
      </c>
      <c r="K957" s="217">
        <v>139613</v>
      </c>
      <c r="L957" s="217">
        <v>112189</v>
      </c>
      <c r="M957" s="217">
        <v>179502</v>
      </c>
      <c r="N957" s="217">
        <v>149585</v>
      </c>
      <c r="O957" s="217">
        <v>239336</v>
      </c>
      <c r="P957" s="217">
        <v>186981</v>
      </c>
      <c r="Q957" s="217">
        <v>299170</v>
      </c>
      <c r="R957" s="217">
        <v>211912</v>
      </c>
      <c r="S957" s="217">
        <v>339059</v>
      </c>
      <c r="T957" s="217">
        <v>236843</v>
      </c>
      <c r="U957" s="217">
        <v>378949</v>
      </c>
    </row>
    <row r="958" spans="1:21" ht="22.5" customHeight="1" x14ac:dyDescent="0.35">
      <c r="A958" s="220">
        <v>6</v>
      </c>
      <c r="B958" s="214" t="s">
        <v>103</v>
      </c>
      <c r="C958" s="221" t="s">
        <v>90</v>
      </c>
      <c r="D958" s="221" t="s">
        <v>638</v>
      </c>
      <c r="E958" s="215" t="s">
        <v>334</v>
      </c>
      <c r="F958" s="215">
        <v>1</v>
      </c>
      <c r="G958" s="216" t="s">
        <v>63</v>
      </c>
      <c r="H958" s="217">
        <v>72842</v>
      </c>
      <c r="I958" s="217">
        <v>127474</v>
      </c>
      <c r="J958" s="217">
        <v>95862</v>
      </c>
      <c r="K958" s="217">
        <v>167758</v>
      </c>
      <c r="L958" s="217">
        <v>114949</v>
      </c>
      <c r="M958" s="217">
        <v>201160</v>
      </c>
      <c r="N958" s="217">
        <v>138536</v>
      </c>
      <c r="O958" s="217">
        <v>242438</v>
      </c>
      <c r="P958" s="217">
        <v>163252</v>
      </c>
      <c r="Q958" s="217">
        <v>285691</v>
      </c>
      <c r="R958" s="217">
        <v>178476</v>
      </c>
      <c r="S958" s="217">
        <v>312333</v>
      </c>
      <c r="T958" s="217">
        <v>192087</v>
      </c>
      <c r="U958" s="217">
        <v>336152</v>
      </c>
    </row>
    <row r="959" spans="1:21" ht="21.9" customHeight="1" x14ac:dyDescent="0.35">
      <c r="A959" s="220">
        <v>6</v>
      </c>
      <c r="B959" s="214" t="s">
        <v>103</v>
      </c>
      <c r="C959" s="221" t="s">
        <v>90</v>
      </c>
      <c r="D959" s="221" t="s">
        <v>638</v>
      </c>
      <c r="E959" s="215" t="s">
        <v>334</v>
      </c>
      <c r="F959" s="215">
        <v>2</v>
      </c>
      <c r="G959" s="216" t="s">
        <v>6</v>
      </c>
      <c r="H959" s="217">
        <v>57338</v>
      </c>
      <c r="I959" s="217">
        <v>100341</v>
      </c>
      <c r="J959" s="217">
        <v>79206</v>
      </c>
      <c r="K959" s="217">
        <v>138611</v>
      </c>
      <c r="L959" s="217">
        <v>100461</v>
      </c>
      <c r="M959" s="217">
        <v>175807</v>
      </c>
      <c r="N959" s="217">
        <v>131206</v>
      </c>
      <c r="O959" s="217">
        <v>229610</v>
      </c>
      <c r="P959" s="217">
        <v>163563</v>
      </c>
      <c r="Q959" s="217">
        <v>286236</v>
      </c>
      <c r="R959" s="217">
        <v>184133</v>
      </c>
      <c r="S959" s="217">
        <v>322233</v>
      </c>
      <c r="T959" s="217">
        <v>204416</v>
      </c>
      <c r="U959" s="217">
        <v>357728</v>
      </c>
    </row>
    <row r="960" spans="1:21" ht="21.9" customHeight="1" x14ac:dyDescent="0.35">
      <c r="A960" s="220">
        <v>6</v>
      </c>
      <c r="B960" s="214" t="s">
        <v>103</v>
      </c>
      <c r="C960" s="221" t="s">
        <v>90</v>
      </c>
      <c r="D960" s="221" t="s">
        <v>638</v>
      </c>
      <c r="E960" s="215" t="s">
        <v>334</v>
      </c>
      <c r="F960" s="215">
        <v>3</v>
      </c>
      <c r="G960" s="216" t="s">
        <v>5</v>
      </c>
      <c r="H960" s="217">
        <v>68833</v>
      </c>
      <c r="I960" s="217">
        <v>120458</v>
      </c>
      <c r="J960" s="217">
        <v>90788</v>
      </c>
      <c r="K960" s="217">
        <v>158879</v>
      </c>
      <c r="L960" s="217">
        <v>109123</v>
      </c>
      <c r="M960" s="217">
        <v>190965</v>
      </c>
      <c r="N960" s="217">
        <v>132156</v>
      </c>
      <c r="O960" s="217">
        <v>231273</v>
      </c>
      <c r="P960" s="217">
        <v>157155</v>
      </c>
      <c r="Q960" s="217">
        <v>275021</v>
      </c>
      <c r="R960" s="217">
        <v>173299</v>
      </c>
      <c r="S960" s="217">
        <v>303273</v>
      </c>
      <c r="T960" s="217">
        <v>188463</v>
      </c>
      <c r="U960" s="217">
        <v>329810</v>
      </c>
    </row>
    <row r="961" spans="1:21" ht="21.9" customHeight="1" x14ac:dyDescent="0.35">
      <c r="A961" s="220">
        <v>6</v>
      </c>
      <c r="B961" s="214" t="s">
        <v>103</v>
      </c>
      <c r="C961" s="221" t="s">
        <v>90</v>
      </c>
      <c r="D961" s="221" t="s">
        <v>638</v>
      </c>
      <c r="E961" s="215" t="s">
        <v>334</v>
      </c>
      <c r="F961" s="215">
        <v>4</v>
      </c>
      <c r="G961" s="216" t="s">
        <v>4</v>
      </c>
      <c r="H961" s="217">
        <v>67010</v>
      </c>
      <c r="I961" s="217">
        <v>107215</v>
      </c>
      <c r="J961" s="217">
        <v>93813</v>
      </c>
      <c r="K961" s="217">
        <v>150101</v>
      </c>
      <c r="L961" s="217">
        <v>120617</v>
      </c>
      <c r="M961" s="217">
        <v>192988</v>
      </c>
      <c r="N961" s="217">
        <v>160823</v>
      </c>
      <c r="O961" s="217">
        <v>257317</v>
      </c>
      <c r="P961" s="217">
        <v>201029</v>
      </c>
      <c r="Q961" s="217">
        <v>321646</v>
      </c>
      <c r="R961" s="217">
        <v>227833</v>
      </c>
      <c r="S961" s="217">
        <v>364532</v>
      </c>
      <c r="T961" s="217">
        <v>254636</v>
      </c>
      <c r="U961" s="217">
        <v>407418</v>
      </c>
    </row>
    <row r="962" spans="1:21" ht="22.5" customHeight="1" x14ac:dyDescent="0.35">
      <c r="A962" s="220">
        <v>6</v>
      </c>
      <c r="B962" s="214" t="s">
        <v>103</v>
      </c>
      <c r="C962" s="221" t="s">
        <v>90</v>
      </c>
      <c r="D962" s="221" t="s">
        <v>638</v>
      </c>
      <c r="E962" s="215" t="s">
        <v>335</v>
      </c>
      <c r="F962" s="215">
        <v>1</v>
      </c>
      <c r="G962" s="216" t="s">
        <v>63</v>
      </c>
      <c r="H962" s="217">
        <v>64619</v>
      </c>
      <c r="I962" s="217">
        <v>113083</v>
      </c>
      <c r="J962" s="217">
        <v>85167</v>
      </c>
      <c r="K962" s="217">
        <v>149043</v>
      </c>
      <c r="L962" s="217">
        <v>102318</v>
      </c>
      <c r="M962" s="217">
        <v>179057</v>
      </c>
      <c r="N962" s="217">
        <v>123648</v>
      </c>
      <c r="O962" s="217">
        <v>216384</v>
      </c>
      <c r="P962" s="217">
        <v>145783</v>
      </c>
      <c r="Q962" s="217">
        <v>255121</v>
      </c>
      <c r="R962" s="217">
        <v>159396</v>
      </c>
      <c r="S962" s="217">
        <v>278942</v>
      </c>
      <c r="T962" s="217">
        <v>171575</v>
      </c>
      <c r="U962" s="217">
        <v>300255</v>
      </c>
    </row>
    <row r="963" spans="1:21" ht="21.9" customHeight="1" x14ac:dyDescent="0.35">
      <c r="A963" s="220">
        <v>6</v>
      </c>
      <c r="B963" s="214" t="s">
        <v>103</v>
      </c>
      <c r="C963" s="221" t="s">
        <v>90</v>
      </c>
      <c r="D963" s="221" t="s">
        <v>638</v>
      </c>
      <c r="E963" s="215" t="s">
        <v>335</v>
      </c>
      <c r="F963" s="215">
        <v>2</v>
      </c>
      <c r="G963" s="216" t="s">
        <v>6</v>
      </c>
      <c r="H963" s="217">
        <v>50424</v>
      </c>
      <c r="I963" s="217">
        <v>88241</v>
      </c>
      <c r="J963" s="217">
        <v>69598</v>
      </c>
      <c r="K963" s="217">
        <v>121796</v>
      </c>
      <c r="L963" s="217">
        <v>88199</v>
      </c>
      <c r="M963" s="217">
        <v>154348</v>
      </c>
      <c r="N963" s="217">
        <v>115039</v>
      </c>
      <c r="O963" s="217">
        <v>201318</v>
      </c>
      <c r="P963" s="217">
        <v>143384</v>
      </c>
      <c r="Q963" s="217">
        <v>250923</v>
      </c>
      <c r="R963" s="217">
        <v>161346</v>
      </c>
      <c r="S963" s="217">
        <v>282356</v>
      </c>
      <c r="T963" s="217">
        <v>179041</v>
      </c>
      <c r="U963" s="217">
        <v>313321</v>
      </c>
    </row>
    <row r="964" spans="1:21" ht="21.9" customHeight="1" x14ac:dyDescent="0.35">
      <c r="A964" s="220">
        <v>6</v>
      </c>
      <c r="B964" s="214" t="s">
        <v>103</v>
      </c>
      <c r="C964" s="221" t="s">
        <v>90</v>
      </c>
      <c r="D964" s="221" t="s">
        <v>638</v>
      </c>
      <c r="E964" s="215" t="s">
        <v>335</v>
      </c>
      <c r="F964" s="215">
        <v>3</v>
      </c>
      <c r="G964" s="216" t="s">
        <v>5</v>
      </c>
      <c r="H964" s="217">
        <v>60877</v>
      </c>
      <c r="I964" s="217">
        <v>106534</v>
      </c>
      <c r="J964" s="217">
        <v>80432</v>
      </c>
      <c r="K964" s="217">
        <v>140755</v>
      </c>
      <c r="L964" s="217">
        <v>96881</v>
      </c>
      <c r="M964" s="217">
        <v>169542</v>
      </c>
      <c r="N964" s="217">
        <v>117694</v>
      </c>
      <c r="O964" s="217">
        <v>205964</v>
      </c>
      <c r="P964" s="217">
        <v>140093</v>
      </c>
      <c r="Q964" s="217">
        <v>245163</v>
      </c>
      <c r="R964" s="217">
        <v>154563</v>
      </c>
      <c r="S964" s="217">
        <v>270486</v>
      </c>
      <c r="T964" s="217">
        <v>168192</v>
      </c>
      <c r="U964" s="217">
        <v>294336</v>
      </c>
    </row>
    <row r="965" spans="1:21" ht="21.9" customHeight="1" x14ac:dyDescent="0.35">
      <c r="A965" s="220">
        <v>6</v>
      </c>
      <c r="B965" s="214" t="s">
        <v>103</v>
      </c>
      <c r="C965" s="221" t="s">
        <v>90</v>
      </c>
      <c r="D965" s="221" t="s">
        <v>638</v>
      </c>
      <c r="E965" s="215" t="s">
        <v>335</v>
      </c>
      <c r="F965" s="215">
        <v>4</v>
      </c>
      <c r="G965" s="216" t="s">
        <v>4</v>
      </c>
      <c r="H965" s="217">
        <v>59630</v>
      </c>
      <c r="I965" s="217">
        <v>95408</v>
      </c>
      <c r="J965" s="217">
        <v>83482</v>
      </c>
      <c r="K965" s="217">
        <v>133571</v>
      </c>
      <c r="L965" s="217">
        <v>107334</v>
      </c>
      <c r="M965" s="217">
        <v>171735</v>
      </c>
      <c r="N965" s="217">
        <v>143112</v>
      </c>
      <c r="O965" s="217">
        <v>228980</v>
      </c>
      <c r="P965" s="217">
        <v>178890</v>
      </c>
      <c r="Q965" s="217">
        <v>286225</v>
      </c>
      <c r="R965" s="217">
        <v>202742</v>
      </c>
      <c r="S965" s="217">
        <v>324388</v>
      </c>
      <c r="T965" s="217">
        <v>226594</v>
      </c>
      <c r="U965" s="217">
        <v>362551</v>
      </c>
    </row>
    <row r="966" spans="1:21" ht="22.5" customHeight="1" x14ac:dyDescent="0.35">
      <c r="A966" s="220">
        <v>6</v>
      </c>
      <c r="B966" s="214" t="s">
        <v>103</v>
      </c>
      <c r="C966" s="221" t="s">
        <v>90</v>
      </c>
      <c r="D966" s="221" t="s">
        <v>638</v>
      </c>
      <c r="E966" s="215" t="s">
        <v>336</v>
      </c>
      <c r="F966" s="215">
        <v>1</v>
      </c>
      <c r="G966" s="216" t="s">
        <v>63</v>
      </c>
      <c r="H966" s="217">
        <v>64118</v>
      </c>
      <c r="I966" s="217">
        <v>112207</v>
      </c>
      <c r="J966" s="217">
        <v>84373</v>
      </c>
      <c r="K966" s="217">
        <v>147653</v>
      </c>
      <c r="L966" s="217">
        <v>101163</v>
      </c>
      <c r="M966" s="217">
        <v>177035</v>
      </c>
      <c r="N966" s="217">
        <v>121904</v>
      </c>
      <c r="O966" s="217">
        <v>213331</v>
      </c>
      <c r="P966" s="217">
        <v>143648</v>
      </c>
      <c r="Q966" s="217">
        <v>251384</v>
      </c>
      <c r="R966" s="217">
        <v>157043</v>
      </c>
      <c r="S966" s="217">
        <v>274825</v>
      </c>
      <c r="T966" s="217">
        <v>169018</v>
      </c>
      <c r="U966" s="217">
        <v>295782</v>
      </c>
    </row>
    <row r="967" spans="1:21" ht="21.9" customHeight="1" x14ac:dyDescent="0.35">
      <c r="A967" s="220">
        <v>6</v>
      </c>
      <c r="B967" s="214" t="s">
        <v>103</v>
      </c>
      <c r="C967" s="221" t="s">
        <v>90</v>
      </c>
      <c r="D967" s="221" t="s">
        <v>638</v>
      </c>
      <c r="E967" s="215" t="s">
        <v>336</v>
      </c>
      <c r="F967" s="215">
        <v>2</v>
      </c>
      <c r="G967" s="216" t="s">
        <v>6</v>
      </c>
      <c r="H967" s="217">
        <v>50494</v>
      </c>
      <c r="I967" s="217">
        <v>88364</v>
      </c>
      <c r="J967" s="217">
        <v>69755</v>
      </c>
      <c r="K967" s="217">
        <v>122071</v>
      </c>
      <c r="L967" s="217">
        <v>88478</v>
      </c>
      <c r="M967" s="217">
        <v>154836</v>
      </c>
      <c r="N967" s="217">
        <v>115563</v>
      </c>
      <c r="O967" s="217">
        <v>202235</v>
      </c>
      <c r="P967" s="217">
        <v>144064</v>
      </c>
      <c r="Q967" s="217">
        <v>252112</v>
      </c>
      <c r="R967" s="217">
        <v>162185</v>
      </c>
      <c r="S967" s="217">
        <v>283824</v>
      </c>
      <c r="T967" s="217">
        <v>180055</v>
      </c>
      <c r="U967" s="217">
        <v>315096</v>
      </c>
    </row>
    <row r="968" spans="1:21" ht="21.9" customHeight="1" x14ac:dyDescent="0.35">
      <c r="A968" s="220">
        <v>6</v>
      </c>
      <c r="B968" s="214" t="s">
        <v>103</v>
      </c>
      <c r="C968" s="221" t="s">
        <v>90</v>
      </c>
      <c r="D968" s="221" t="s">
        <v>638</v>
      </c>
      <c r="E968" s="215" t="s">
        <v>336</v>
      </c>
      <c r="F968" s="215">
        <v>3</v>
      </c>
      <c r="G968" s="216" t="s">
        <v>5</v>
      </c>
      <c r="H968" s="217">
        <v>60599</v>
      </c>
      <c r="I968" s="217">
        <v>106048</v>
      </c>
      <c r="J968" s="217">
        <v>79920</v>
      </c>
      <c r="K968" s="217">
        <v>139860</v>
      </c>
      <c r="L968" s="217">
        <v>96049</v>
      </c>
      <c r="M968" s="217">
        <v>168086</v>
      </c>
      <c r="N968" s="217">
        <v>116304</v>
      </c>
      <c r="O968" s="217">
        <v>203531</v>
      </c>
      <c r="P968" s="217">
        <v>138296</v>
      </c>
      <c r="Q968" s="217">
        <v>242019</v>
      </c>
      <c r="R968" s="217">
        <v>152499</v>
      </c>
      <c r="S968" s="217">
        <v>266872</v>
      </c>
      <c r="T968" s="217">
        <v>165837</v>
      </c>
      <c r="U968" s="217">
        <v>290215</v>
      </c>
    </row>
    <row r="969" spans="1:21" ht="21.9" customHeight="1" x14ac:dyDescent="0.35">
      <c r="A969" s="220">
        <v>6</v>
      </c>
      <c r="B969" s="214" t="s">
        <v>103</v>
      </c>
      <c r="C969" s="221" t="s">
        <v>90</v>
      </c>
      <c r="D969" s="221" t="s">
        <v>638</v>
      </c>
      <c r="E969" s="215" t="s">
        <v>336</v>
      </c>
      <c r="F969" s="215">
        <v>4</v>
      </c>
      <c r="G969" s="216" t="s">
        <v>4</v>
      </c>
      <c r="H969" s="217">
        <v>58974</v>
      </c>
      <c r="I969" s="217">
        <v>94358</v>
      </c>
      <c r="J969" s="217">
        <v>82564</v>
      </c>
      <c r="K969" s="217">
        <v>132102</v>
      </c>
      <c r="L969" s="217">
        <v>106153</v>
      </c>
      <c r="M969" s="217">
        <v>169845</v>
      </c>
      <c r="N969" s="217">
        <v>141537</v>
      </c>
      <c r="O969" s="217">
        <v>226460</v>
      </c>
      <c r="P969" s="217">
        <v>176922</v>
      </c>
      <c r="Q969" s="217">
        <v>283075</v>
      </c>
      <c r="R969" s="217">
        <v>200511</v>
      </c>
      <c r="S969" s="217">
        <v>320818</v>
      </c>
      <c r="T969" s="217">
        <v>224101</v>
      </c>
      <c r="U969" s="217">
        <v>358562</v>
      </c>
    </row>
    <row r="970" spans="1:21" ht="22.5" customHeight="1" x14ac:dyDescent="0.35">
      <c r="A970" s="220">
        <v>6</v>
      </c>
      <c r="B970" s="214" t="s">
        <v>103</v>
      </c>
      <c r="C970" s="221" t="s">
        <v>90</v>
      </c>
      <c r="D970" s="221" t="s">
        <v>638</v>
      </c>
      <c r="E970" s="215" t="s">
        <v>337</v>
      </c>
      <c r="F970" s="215">
        <v>1</v>
      </c>
      <c r="G970" s="216" t="s">
        <v>63</v>
      </c>
      <c r="H970" s="217">
        <v>69795</v>
      </c>
      <c r="I970" s="217">
        <v>122141</v>
      </c>
      <c r="J970" s="217">
        <v>91906</v>
      </c>
      <c r="K970" s="217">
        <v>160835</v>
      </c>
      <c r="L970" s="217">
        <v>110287</v>
      </c>
      <c r="M970" s="217">
        <v>193002</v>
      </c>
      <c r="N970" s="217">
        <v>133060</v>
      </c>
      <c r="O970" s="217">
        <v>232854</v>
      </c>
      <c r="P970" s="217">
        <v>156830</v>
      </c>
      <c r="Q970" s="217">
        <v>274453</v>
      </c>
      <c r="R970" s="217">
        <v>171463</v>
      </c>
      <c r="S970" s="217">
        <v>300060</v>
      </c>
      <c r="T970" s="217">
        <v>184549</v>
      </c>
      <c r="U970" s="217">
        <v>322961</v>
      </c>
    </row>
    <row r="971" spans="1:21" ht="21.9" customHeight="1" x14ac:dyDescent="0.35">
      <c r="A971" s="220">
        <v>6</v>
      </c>
      <c r="B971" s="214" t="s">
        <v>103</v>
      </c>
      <c r="C971" s="221" t="s">
        <v>90</v>
      </c>
      <c r="D971" s="221" t="s">
        <v>638</v>
      </c>
      <c r="E971" s="215" t="s">
        <v>337</v>
      </c>
      <c r="F971" s="215">
        <v>2</v>
      </c>
      <c r="G971" s="216" t="s">
        <v>6</v>
      </c>
      <c r="H971" s="217">
        <v>54752</v>
      </c>
      <c r="I971" s="217">
        <v>95816</v>
      </c>
      <c r="J971" s="217">
        <v>75610</v>
      </c>
      <c r="K971" s="217">
        <v>132317</v>
      </c>
      <c r="L971" s="217">
        <v>95868</v>
      </c>
      <c r="M971" s="217">
        <v>167769</v>
      </c>
      <c r="N971" s="217">
        <v>125142</v>
      </c>
      <c r="O971" s="217">
        <v>218999</v>
      </c>
      <c r="P971" s="217">
        <v>155994</v>
      </c>
      <c r="Q971" s="217">
        <v>272989</v>
      </c>
      <c r="R971" s="217">
        <v>175582</v>
      </c>
      <c r="S971" s="217">
        <v>307268</v>
      </c>
      <c r="T971" s="217">
        <v>194890</v>
      </c>
      <c r="U971" s="217">
        <v>341057</v>
      </c>
    </row>
    <row r="972" spans="1:21" ht="21.9" customHeight="1" x14ac:dyDescent="0.35">
      <c r="A972" s="220">
        <v>6</v>
      </c>
      <c r="B972" s="214" t="s">
        <v>103</v>
      </c>
      <c r="C972" s="221" t="s">
        <v>90</v>
      </c>
      <c r="D972" s="221" t="s">
        <v>638</v>
      </c>
      <c r="E972" s="215" t="s">
        <v>337</v>
      </c>
      <c r="F972" s="215">
        <v>3</v>
      </c>
      <c r="G972" s="216" t="s">
        <v>5</v>
      </c>
      <c r="H972" s="217">
        <v>65875</v>
      </c>
      <c r="I972" s="217">
        <v>115281</v>
      </c>
      <c r="J972" s="217">
        <v>86945</v>
      </c>
      <c r="K972" s="217">
        <v>152153</v>
      </c>
      <c r="L972" s="217">
        <v>104591</v>
      </c>
      <c r="M972" s="217">
        <v>183034</v>
      </c>
      <c r="N972" s="217">
        <v>126821</v>
      </c>
      <c r="O972" s="217">
        <v>221938</v>
      </c>
      <c r="P972" s="217">
        <v>150869</v>
      </c>
      <c r="Q972" s="217">
        <v>264021</v>
      </c>
      <c r="R972" s="217">
        <v>166401</v>
      </c>
      <c r="S972" s="217">
        <v>291201</v>
      </c>
      <c r="T972" s="217">
        <v>181005</v>
      </c>
      <c r="U972" s="217">
        <v>316759</v>
      </c>
    </row>
    <row r="973" spans="1:21" ht="21.9" customHeight="1" x14ac:dyDescent="0.35">
      <c r="A973" s="220">
        <v>6</v>
      </c>
      <c r="B973" s="214" t="s">
        <v>103</v>
      </c>
      <c r="C973" s="221" t="s">
        <v>90</v>
      </c>
      <c r="D973" s="221" t="s">
        <v>638</v>
      </c>
      <c r="E973" s="215" t="s">
        <v>337</v>
      </c>
      <c r="F973" s="215">
        <v>4</v>
      </c>
      <c r="G973" s="216" t="s">
        <v>4</v>
      </c>
      <c r="H973" s="217">
        <v>64285</v>
      </c>
      <c r="I973" s="217">
        <v>102856</v>
      </c>
      <c r="J973" s="217">
        <v>89999</v>
      </c>
      <c r="K973" s="217">
        <v>143998</v>
      </c>
      <c r="L973" s="217">
        <v>115713</v>
      </c>
      <c r="M973" s="217">
        <v>185141</v>
      </c>
      <c r="N973" s="217">
        <v>154284</v>
      </c>
      <c r="O973" s="217">
        <v>246854</v>
      </c>
      <c r="P973" s="217">
        <v>192855</v>
      </c>
      <c r="Q973" s="217">
        <v>308568</v>
      </c>
      <c r="R973" s="217">
        <v>218569</v>
      </c>
      <c r="S973" s="217">
        <v>349710</v>
      </c>
      <c r="T973" s="217">
        <v>244283</v>
      </c>
      <c r="U973" s="217">
        <v>390853</v>
      </c>
    </row>
    <row r="974" spans="1:21" ht="22.5" customHeight="1" x14ac:dyDescent="0.35">
      <c r="A974" s="220">
        <v>6</v>
      </c>
      <c r="B974" s="214" t="s">
        <v>103</v>
      </c>
      <c r="C974" s="221" t="s">
        <v>90</v>
      </c>
      <c r="D974" s="221" t="s">
        <v>638</v>
      </c>
      <c r="E974" s="215" t="s">
        <v>338</v>
      </c>
      <c r="F974" s="215">
        <v>1</v>
      </c>
      <c r="G974" s="216" t="s">
        <v>63</v>
      </c>
      <c r="H974" s="217">
        <v>68877</v>
      </c>
      <c r="I974" s="217">
        <v>120534</v>
      </c>
      <c r="J974" s="217">
        <v>90732</v>
      </c>
      <c r="K974" s="217">
        <v>158781</v>
      </c>
      <c r="L974" s="217">
        <v>108932</v>
      </c>
      <c r="M974" s="217">
        <v>190632</v>
      </c>
      <c r="N974" s="217">
        <v>131518</v>
      </c>
      <c r="O974" s="217">
        <v>230157</v>
      </c>
      <c r="P974" s="217">
        <v>155035</v>
      </c>
      <c r="Q974" s="217">
        <v>271310</v>
      </c>
      <c r="R974" s="217">
        <v>169504</v>
      </c>
      <c r="S974" s="217">
        <v>296632</v>
      </c>
      <c r="T974" s="217">
        <v>182447</v>
      </c>
      <c r="U974" s="217">
        <v>319282</v>
      </c>
    </row>
    <row r="975" spans="1:21" ht="21.9" customHeight="1" x14ac:dyDescent="0.35">
      <c r="A975" s="220">
        <v>6</v>
      </c>
      <c r="B975" s="214" t="s">
        <v>103</v>
      </c>
      <c r="C975" s="221" t="s">
        <v>90</v>
      </c>
      <c r="D975" s="221" t="s">
        <v>638</v>
      </c>
      <c r="E975" s="215" t="s">
        <v>338</v>
      </c>
      <c r="F975" s="215">
        <v>2</v>
      </c>
      <c r="G975" s="216" t="s">
        <v>6</v>
      </c>
      <c r="H975" s="217">
        <v>53909</v>
      </c>
      <c r="I975" s="217">
        <v>94340</v>
      </c>
      <c r="J975" s="217">
        <v>74429</v>
      </c>
      <c r="K975" s="217">
        <v>130252</v>
      </c>
      <c r="L975" s="217">
        <v>94350</v>
      </c>
      <c r="M975" s="217">
        <v>165113</v>
      </c>
      <c r="N975" s="217">
        <v>123119</v>
      </c>
      <c r="O975" s="217">
        <v>215458</v>
      </c>
      <c r="P975" s="217">
        <v>153464</v>
      </c>
      <c r="Q975" s="217">
        <v>268563</v>
      </c>
      <c r="R975" s="217">
        <v>172715</v>
      </c>
      <c r="S975" s="217">
        <v>302252</v>
      </c>
      <c r="T975" s="217">
        <v>191686</v>
      </c>
      <c r="U975" s="217">
        <v>335450</v>
      </c>
    </row>
    <row r="976" spans="1:21" ht="21.9" customHeight="1" x14ac:dyDescent="0.35">
      <c r="A976" s="220">
        <v>6</v>
      </c>
      <c r="B976" s="214" t="s">
        <v>103</v>
      </c>
      <c r="C976" s="221" t="s">
        <v>90</v>
      </c>
      <c r="D976" s="221" t="s">
        <v>638</v>
      </c>
      <c r="E976" s="215" t="s">
        <v>338</v>
      </c>
      <c r="F976" s="215">
        <v>3</v>
      </c>
      <c r="G976" s="216" t="s">
        <v>5</v>
      </c>
      <c r="H976" s="217">
        <v>64956</v>
      </c>
      <c r="I976" s="217">
        <v>113673</v>
      </c>
      <c r="J976" s="217">
        <v>85771</v>
      </c>
      <c r="K976" s="217">
        <v>150099</v>
      </c>
      <c r="L976" s="217">
        <v>103236</v>
      </c>
      <c r="M976" s="217">
        <v>180663</v>
      </c>
      <c r="N976" s="217">
        <v>125280</v>
      </c>
      <c r="O976" s="217">
        <v>219240</v>
      </c>
      <c r="P976" s="217">
        <v>149073</v>
      </c>
      <c r="Q976" s="217">
        <v>260878</v>
      </c>
      <c r="R976" s="217">
        <v>164442</v>
      </c>
      <c r="S976" s="217">
        <v>287773</v>
      </c>
      <c r="T976" s="217">
        <v>178903</v>
      </c>
      <c r="U976" s="217">
        <v>313081</v>
      </c>
    </row>
    <row r="977" spans="1:21" ht="21.9" customHeight="1" x14ac:dyDescent="0.35">
      <c r="A977" s="220">
        <v>6</v>
      </c>
      <c r="B977" s="214" t="s">
        <v>103</v>
      </c>
      <c r="C977" s="221" t="s">
        <v>90</v>
      </c>
      <c r="D977" s="221" t="s">
        <v>638</v>
      </c>
      <c r="E977" s="215" t="s">
        <v>338</v>
      </c>
      <c r="F977" s="215">
        <v>4</v>
      </c>
      <c r="G977" s="216" t="s">
        <v>4</v>
      </c>
      <c r="H977" s="217">
        <v>63491</v>
      </c>
      <c r="I977" s="217">
        <v>101585</v>
      </c>
      <c r="J977" s="217">
        <v>88887</v>
      </c>
      <c r="K977" s="217">
        <v>142219</v>
      </c>
      <c r="L977" s="217">
        <v>114283</v>
      </c>
      <c r="M977" s="217">
        <v>182853</v>
      </c>
      <c r="N977" s="217">
        <v>152378</v>
      </c>
      <c r="O977" s="217">
        <v>243805</v>
      </c>
      <c r="P977" s="217">
        <v>190472</v>
      </c>
      <c r="Q977" s="217">
        <v>304756</v>
      </c>
      <c r="R977" s="217">
        <v>215869</v>
      </c>
      <c r="S977" s="217">
        <v>345390</v>
      </c>
      <c r="T977" s="217">
        <v>241265</v>
      </c>
      <c r="U977" s="217">
        <v>386024</v>
      </c>
    </row>
    <row r="978" spans="1:21" ht="22.5" customHeight="1" x14ac:dyDescent="0.35">
      <c r="A978" s="220">
        <v>6</v>
      </c>
      <c r="B978" s="214" t="s">
        <v>103</v>
      </c>
      <c r="C978" s="221" t="s">
        <v>90</v>
      </c>
      <c r="D978" s="221" t="s">
        <v>638</v>
      </c>
      <c r="E978" s="215" t="s">
        <v>339</v>
      </c>
      <c r="F978" s="215">
        <v>1</v>
      </c>
      <c r="G978" s="216" t="s">
        <v>63</v>
      </c>
      <c r="H978" s="217">
        <v>69419</v>
      </c>
      <c r="I978" s="217">
        <v>121484</v>
      </c>
      <c r="J978" s="217">
        <v>91395</v>
      </c>
      <c r="K978" s="217">
        <v>159941</v>
      </c>
      <c r="L978" s="217">
        <v>109650</v>
      </c>
      <c r="M978" s="217">
        <v>191887</v>
      </c>
      <c r="N978" s="217">
        <v>132248</v>
      </c>
      <c r="O978" s="217">
        <v>231434</v>
      </c>
      <c r="P978" s="217">
        <v>155865</v>
      </c>
      <c r="Q978" s="217">
        <v>272763</v>
      </c>
      <c r="R978" s="217">
        <v>170405</v>
      </c>
      <c r="S978" s="217">
        <v>298208</v>
      </c>
      <c r="T978" s="217">
        <v>183407</v>
      </c>
      <c r="U978" s="217">
        <v>320963</v>
      </c>
    </row>
    <row r="979" spans="1:21" ht="21.9" customHeight="1" x14ac:dyDescent="0.35">
      <c r="A979" s="220">
        <v>6</v>
      </c>
      <c r="B979" s="214" t="s">
        <v>103</v>
      </c>
      <c r="C979" s="221" t="s">
        <v>90</v>
      </c>
      <c r="D979" s="221" t="s">
        <v>638</v>
      </c>
      <c r="E979" s="215" t="s">
        <v>339</v>
      </c>
      <c r="F979" s="215">
        <v>2</v>
      </c>
      <c r="G979" s="216" t="s">
        <v>6</v>
      </c>
      <c r="H979" s="217">
        <v>54513</v>
      </c>
      <c r="I979" s="217">
        <v>95398</v>
      </c>
      <c r="J979" s="217">
        <v>75287</v>
      </c>
      <c r="K979" s="217">
        <v>131753</v>
      </c>
      <c r="L979" s="217">
        <v>95468</v>
      </c>
      <c r="M979" s="217">
        <v>167070</v>
      </c>
      <c r="N979" s="217">
        <v>124640</v>
      </c>
      <c r="O979" s="217">
        <v>218120</v>
      </c>
      <c r="P979" s="217">
        <v>155371</v>
      </c>
      <c r="Q979" s="217">
        <v>271899</v>
      </c>
      <c r="R979" s="217">
        <v>174890</v>
      </c>
      <c r="S979" s="217">
        <v>306057</v>
      </c>
      <c r="T979" s="217">
        <v>194131</v>
      </c>
      <c r="U979" s="217">
        <v>339730</v>
      </c>
    </row>
    <row r="980" spans="1:21" ht="21.9" customHeight="1" x14ac:dyDescent="0.35">
      <c r="A980" s="220">
        <v>6</v>
      </c>
      <c r="B980" s="214" t="s">
        <v>103</v>
      </c>
      <c r="C980" s="221" t="s">
        <v>90</v>
      </c>
      <c r="D980" s="221" t="s">
        <v>638</v>
      </c>
      <c r="E980" s="215" t="s">
        <v>339</v>
      </c>
      <c r="F980" s="215">
        <v>3</v>
      </c>
      <c r="G980" s="216" t="s">
        <v>5</v>
      </c>
      <c r="H980" s="217">
        <v>65544</v>
      </c>
      <c r="I980" s="217">
        <v>114701</v>
      </c>
      <c r="J980" s="217">
        <v>86490</v>
      </c>
      <c r="K980" s="217">
        <v>151358</v>
      </c>
      <c r="L980" s="217">
        <v>104018</v>
      </c>
      <c r="M980" s="217">
        <v>182031</v>
      </c>
      <c r="N980" s="217">
        <v>126081</v>
      </c>
      <c r="O980" s="217">
        <v>220642</v>
      </c>
      <c r="P980" s="217">
        <v>149971</v>
      </c>
      <c r="Q980" s="217">
        <v>262449</v>
      </c>
      <c r="R980" s="217">
        <v>165400</v>
      </c>
      <c r="S980" s="217">
        <v>289450</v>
      </c>
      <c r="T980" s="217">
        <v>179904</v>
      </c>
      <c r="U980" s="217">
        <v>314831</v>
      </c>
    </row>
    <row r="981" spans="1:21" ht="21.9" customHeight="1" x14ac:dyDescent="0.35">
      <c r="A981" s="220">
        <v>6</v>
      </c>
      <c r="B981" s="214" t="s">
        <v>103</v>
      </c>
      <c r="C981" s="221" t="s">
        <v>90</v>
      </c>
      <c r="D981" s="221" t="s">
        <v>638</v>
      </c>
      <c r="E981" s="215" t="s">
        <v>339</v>
      </c>
      <c r="F981" s="215">
        <v>4</v>
      </c>
      <c r="G981" s="216" t="s">
        <v>4</v>
      </c>
      <c r="H981" s="217">
        <v>63916</v>
      </c>
      <c r="I981" s="217">
        <v>102265</v>
      </c>
      <c r="J981" s="217">
        <v>89482</v>
      </c>
      <c r="K981" s="217">
        <v>143171</v>
      </c>
      <c r="L981" s="217">
        <v>115048</v>
      </c>
      <c r="M981" s="217">
        <v>184077</v>
      </c>
      <c r="N981" s="217">
        <v>153397</v>
      </c>
      <c r="O981" s="217">
        <v>245436</v>
      </c>
      <c r="P981" s="217">
        <v>191747</v>
      </c>
      <c r="Q981" s="217">
        <v>306794</v>
      </c>
      <c r="R981" s="217">
        <v>217313</v>
      </c>
      <c r="S981" s="217">
        <v>347700</v>
      </c>
      <c r="T981" s="217">
        <v>242879</v>
      </c>
      <c r="U981" s="217">
        <v>388606</v>
      </c>
    </row>
    <row r="982" spans="1:21" ht="22.5" customHeight="1" x14ac:dyDescent="0.35">
      <c r="A982" s="220">
        <v>6</v>
      </c>
      <c r="B982" s="214" t="s">
        <v>103</v>
      </c>
      <c r="C982" s="221" t="s">
        <v>90</v>
      </c>
      <c r="D982" s="221" t="s">
        <v>638</v>
      </c>
      <c r="E982" s="215" t="s">
        <v>340</v>
      </c>
      <c r="F982" s="215">
        <v>1</v>
      </c>
      <c r="G982" s="216" t="s">
        <v>63</v>
      </c>
      <c r="H982" s="217">
        <v>70922</v>
      </c>
      <c r="I982" s="217">
        <v>124114</v>
      </c>
      <c r="J982" s="217">
        <v>93438</v>
      </c>
      <c r="K982" s="217">
        <v>163517</v>
      </c>
      <c r="L982" s="217">
        <v>112200</v>
      </c>
      <c r="M982" s="217">
        <v>196349</v>
      </c>
      <c r="N982" s="217">
        <v>135494</v>
      </c>
      <c r="O982" s="217">
        <v>237114</v>
      </c>
      <c r="P982" s="217">
        <v>159728</v>
      </c>
      <c r="Q982" s="217">
        <v>279524</v>
      </c>
      <c r="R982" s="217">
        <v>174637</v>
      </c>
      <c r="S982" s="217">
        <v>305615</v>
      </c>
      <c r="T982" s="217">
        <v>187974</v>
      </c>
      <c r="U982" s="217">
        <v>328955</v>
      </c>
    </row>
    <row r="983" spans="1:21" ht="21.9" customHeight="1" x14ac:dyDescent="0.35">
      <c r="A983" s="220">
        <v>6</v>
      </c>
      <c r="B983" s="214" t="s">
        <v>103</v>
      </c>
      <c r="C983" s="221" t="s">
        <v>90</v>
      </c>
      <c r="D983" s="221" t="s">
        <v>638</v>
      </c>
      <c r="E983" s="215" t="s">
        <v>340</v>
      </c>
      <c r="F983" s="215">
        <v>2</v>
      </c>
      <c r="G983" s="216" t="s">
        <v>6</v>
      </c>
      <c r="H983" s="217">
        <v>55469</v>
      </c>
      <c r="I983" s="217">
        <v>97070</v>
      </c>
      <c r="J983" s="217">
        <v>76578</v>
      </c>
      <c r="K983" s="217">
        <v>134011</v>
      </c>
      <c r="L983" s="217">
        <v>97067</v>
      </c>
      <c r="M983" s="217">
        <v>169867</v>
      </c>
      <c r="N983" s="217">
        <v>126649</v>
      </c>
      <c r="O983" s="217">
        <v>221636</v>
      </c>
      <c r="P983" s="217">
        <v>157863</v>
      </c>
      <c r="Q983" s="217">
        <v>276260</v>
      </c>
      <c r="R983" s="217">
        <v>177659</v>
      </c>
      <c r="S983" s="217">
        <v>310902</v>
      </c>
      <c r="T983" s="217">
        <v>197164</v>
      </c>
      <c r="U983" s="217">
        <v>345038</v>
      </c>
    </row>
    <row r="984" spans="1:21" ht="21.9" customHeight="1" x14ac:dyDescent="0.35">
      <c r="A984" s="220">
        <v>6</v>
      </c>
      <c r="B984" s="214" t="s">
        <v>103</v>
      </c>
      <c r="C984" s="221" t="s">
        <v>90</v>
      </c>
      <c r="D984" s="221" t="s">
        <v>638</v>
      </c>
      <c r="E984" s="215" t="s">
        <v>340</v>
      </c>
      <c r="F984" s="215">
        <v>3</v>
      </c>
      <c r="G984" s="216" t="s">
        <v>5</v>
      </c>
      <c r="H984" s="217">
        <v>66868</v>
      </c>
      <c r="I984" s="217">
        <v>117019</v>
      </c>
      <c r="J984" s="217">
        <v>88308</v>
      </c>
      <c r="K984" s="217">
        <v>154539</v>
      </c>
      <c r="L984" s="217">
        <v>106309</v>
      </c>
      <c r="M984" s="217">
        <v>186041</v>
      </c>
      <c r="N984" s="217">
        <v>129043</v>
      </c>
      <c r="O984" s="217">
        <v>225825</v>
      </c>
      <c r="P984" s="217">
        <v>153563</v>
      </c>
      <c r="Q984" s="217">
        <v>268736</v>
      </c>
      <c r="R984" s="217">
        <v>169402</v>
      </c>
      <c r="S984" s="217">
        <v>296454</v>
      </c>
      <c r="T984" s="217">
        <v>184310</v>
      </c>
      <c r="U984" s="217">
        <v>322542</v>
      </c>
    </row>
    <row r="985" spans="1:21" ht="21.9" customHeight="1" x14ac:dyDescent="0.35">
      <c r="A985" s="220">
        <v>6</v>
      </c>
      <c r="B985" s="214" t="s">
        <v>103</v>
      </c>
      <c r="C985" s="221" t="s">
        <v>90</v>
      </c>
      <c r="D985" s="221" t="s">
        <v>638</v>
      </c>
      <c r="E985" s="215" t="s">
        <v>340</v>
      </c>
      <c r="F985" s="215">
        <v>4</v>
      </c>
      <c r="G985" s="216" t="s">
        <v>4</v>
      </c>
      <c r="H985" s="217">
        <v>65394</v>
      </c>
      <c r="I985" s="217">
        <v>104630</v>
      </c>
      <c r="J985" s="217">
        <v>91551</v>
      </c>
      <c r="K985" s="217">
        <v>146481</v>
      </c>
      <c r="L985" s="217">
        <v>117708</v>
      </c>
      <c r="M985" s="217">
        <v>188333</v>
      </c>
      <c r="N985" s="217">
        <v>156944</v>
      </c>
      <c r="O985" s="217">
        <v>251111</v>
      </c>
      <c r="P985" s="217">
        <v>196181</v>
      </c>
      <c r="Q985" s="217">
        <v>313889</v>
      </c>
      <c r="R985" s="217">
        <v>222338</v>
      </c>
      <c r="S985" s="217">
        <v>355741</v>
      </c>
      <c r="T985" s="217">
        <v>248495</v>
      </c>
      <c r="U985" s="217">
        <v>397593</v>
      </c>
    </row>
    <row r="986" spans="1:21" ht="22.5" customHeight="1" x14ac:dyDescent="0.35">
      <c r="A986" s="220">
        <v>6</v>
      </c>
      <c r="B986" s="214" t="s">
        <v>103</v>
      </c>
      <c r="C986" s="221" t="s">
        <v>90</v>
      </c>
      <c r="D986" s="221" t="s">
        <v>638</v>
      </c>
      <c r="E986" s="215" t="s">
        <v>341</v>
      </c>
      <c r="F986" s="215">
        <v>1</v>
      </c>
      <c r="G986" s="216" t="s">
        <v>63</v>
      </c>
      <c r="H986" s="217">
        <v>65454</v>
      </c>
      <c r="I986" s="217">
        <v>114544</v>
      </c>
      <c r="J986" s="217">
        <v>86265</v>
      </c>
      <c r="K986" s="217">
        <v>150964</v>
      </c>
      <c r="L986" s="217">
        <v>103633</v>
      </c>
      <c r="M986" s="217">
        <v>181358</v>
      </c>
      <c r="N986" s="217">
        <v>125230</v>
      </c>
      <c r="O986" s="217">
        <v>219153</v>
      </c>
      <c r="P986" s="217">
        <v>147647</v>
      </c>
      <c r="Q986" s="217">
        <v>258383</v>
      </c>
      <c r="R986" s="217">
        <v>161433</v>
      </c>
      <c r="S986" s="217">
        <v>282508</v>
      </c>
      <c r="T986" s="217">
        <v>173767</v>
      </c>
      <c r="U986" s="217">
        <v>304093</v>
      </c>
    </row>
    <row r="987" spans="1:21" ht="21.9" customHeight="1" x14ac:dyDescent="0.35">
      <c r="A987" s="220">
        <v>6</v>
      </c>
      <c r="B987" s="214" t="s">
        <v>103</v>
      </c>
      <c r="C987" s="221" t="s">
        <v>90</v>
      </c>
      <c r="D987" s="221" t="s">
        <v>638</v>
      </c>
      <c r="E987" s="215" t="s">
        <v>341</v>
      </c>
      <c r="F987" s="215">
        <v>2</v>
      </c>
      <c r="G987" s="216" t="s">
        <v>6</v>
      </c>
      <c r="H987" s="217">
        <v>51084</v>
      </c>
      <c r="I987" s="217">
        <v>89397</v>
      </c>
      <c r="J987" s="217">
        <v>70510</v>
      </c>
      <c r="K987" s="217">
        <v>123393</v>
      </c>
      <c r="L987" s="217">
        <v>89357</v>
      </c>
      <c r="M987" s="217">
        <v>156376</v>
      </c>
      <c r="N987" s="217">
        <v>116553</v>
      </c>
      <c r="O987" s="217">
        <v>203968</v>
      </c>
      <c r="P987" s="217">
        <v>145272</v>
      </c>
      <c r="Q987" s="217">
        <v>254226</v>
      </c>
      <c r="R987" s="217">
        <v>163472</v>
      </c>
      <c r="S987" s="217">
        <v>286076</v>
      </c>
      <c r="T987" s="217">
        <v>181401</v>
      </c>
      <c r="U987" s="217">
        <v>317451</v>
      </c>
    </row>
    <row r="988" spans="1:21" ht="21.9" customHeight="1" x14ac:dyDescent="0.35">
      <c r="A988" s="220">
        <v>6</v>
      </c>
      <c r="B988" s="214" t="s">
        <v>103</v>
      </c>
      <c r="C988" s="221" t="s">
        <v>90</v>
      </c>
      <c r="D988" s="221" t="s">
        <v>638</v>
      </c>
      <c r="E988" s="215" t="s">
        <v>341</v>
      </c>
      <c r="F988" s="215">
        <v>3</v>
      </c>
      <c r="G988" s="216" t="s">
        <v>5</v>
      </c>
      <c r="H988" s="217">
        <v>61667</v>
      </c>
      <c r="I988" s="217">
        <v>107917</v>
      </c>
      <c r="J988" s="217">
        <v>81473</v>
      </c>
      <c r="K988" s="217">
        <v>142578</v>
      </c>
      <c r="L988" s="217">
        <v>98131</v>
      </c>
      <c r="M988" s="217">
        <v>171729</v>
      </c>
      <c r="N988" s="217">
        <v>119205</v>
      </c>
      <c r="O988" s="217">
        <v>208608</v>
      </c>
      <c r="P988" s="217">
        <v>141889</v>
      </c>
      <c r="Q988" s="217">
        <v>248306</v>
      </c>
      <c r="R988" s="217">
        <v>156543</v>
      </c>
      <c r="S988" s="217">
        <v>273951</v>
      </c>
      <c r="T988" s="217">
        <v>170344</v>
      </c>
      <c r="U988" s="217">
        <v>298102</v>
      </c>
    </row>
    <row r="989" spans="1:21" ht="21.9" customHeight="1" x14ac:dyDescent="0.35">
      <c r="A989" s="220">
        <v>6</v>
      </c>
      <c r="B989" s="214" t="s">
        <v>103</v>
      </c>
      <c r="C989" s="221" t="s">
        <v>90</v>
      </c>
      <c r="D989" s="221" t="s">
        <v>638</v>
      </c>
      <c r="E989" s="215" t="s">
        <v>341</v>
      </c>
      <c r="F989" s="215">
        <v>4</v>
      </c>
      <c r="G989" s="216" t="s">
        <v>4</v>
      </c>
      <c r="H989" s="217">
        <v>60397</v>
      </c>
      <c r="I989" s="217">
        <v>96635</v>
      </c>
      <c r="J989" s="217">
        <v>84555</v>
      </c>
      <c r="K989" s="217">
        <v>135289</v>
      </c>
      <c r="L989" s="217">
        <v>108714</v>
      </c>
      <c r="M989" s="217">
        <v>173943</v>
      </c>
      <c r="N989" s="217">
        <v>144952</v>
      </c>
      <c r="O989" s="217">
        <v>231923</v>
      </c>
      <c r="P989" s="217">
        <v>181190</v>
      </c>
      <c r="Q989" s="217">
        <v>289904</v>
      </c>
      <c r="R989" s="217">
        <v>205349</v>
      </c>
      <c r="S989" s="217">
        <v>328558</v>
      </c>
      <c r="T989" s="217">
        <v>229508</v>
      </c>
      <c r="U989" s="217">
        <v>367212</v>
      </c>
    </row>
    <row r="990" spans="1:21" ht="22.5" customHeight="1" x14ac:dyDescent="0.35">
      <c r="A990" s="220">
        <v>6</v>
      </c>
      <c r="B990" s="214" t="s">
        <v>103</v>
      </c>
      <c r="C990" s="221" t="s">
        <v>90</v>
      </c>
      <c r="D990" s="221" t="s">
        <v>638</v>
      </c>
      <c r="E990" s="215" t="s">
        <v>342</v>
      </c>
      <c r="F990" s="215">
        <v>1</v>
      </c>
      <c r="G990" s="216" t="s">
        <v>63</v>
      </c>
      <c r="H990" s="217">
        <v>68292</v>
      </c>
      <c r="I990" s="217">
        <v>119512</v>
      </c>
      <c r="J990" s="217">
        <v>89862</v>
      </c>
      <c r="K990" s="217">
        <v>157259</v>
      </c>
      <c r="L990" s="217">
        <v>107737</v>
      </c>
      <c r="M990" s="217">
        <v>188540</v>
      </c>
      <c r="N990" s="217">
        <v>129814</v>
      </c>
      <c r="O990" s="217">
        <v>227175</v>
      </c>
      <c r="P990" s="217">
        <v>152967</v>
      </c>
      <c r="Q990" s="217">
        <v>267692</v>
      </c>
      <c r="R990" s="217">
        <v>167231</v>
      </c>
      <c r="S990" s="217">
        <v>292653</v>
      </c>
      <c r="T990" s="217">
        <v>179982</v>
      </c>
      <c r="U990" s="217">
        <v>314968</v>
      </c>
    </row>
    <row r="991" spans="1:21" ht="21.9" customHeight="1" x14ac:dyDescent="0.35">
      <c r="A991" s="220">
        <v>6</v>
      </c>
      <c r="B991" s="214" t="s">
        <v>103</v>
      </c>
      <c r="C991" s="221" t="s">
        <v>90</v>
      </c>
      <c r="D991" s="221" t="s">
        <v>638</v>
      </c>
      <c r="E991" s="215" t="s">
        <v>342</v>
      </c>
      <c r="F991" s="215">
        <v>2</v>
      </c>
      <c r="G991" s="216" t="s">
        <v>6</v>
      </c>
      <c r="H991" s="217">
        <v>53796</v>
      </c>
      <c r="I991" s="217">
        <v>94143</v>
      </c>
      <c r="J991" s="217">
        <v>74319</v>
      </c>
      <c r="K991" s="217">
        <v>130059</v>
      </c>
      <c r="L991" s="217">
        <v>94270</v>
      </c>
      <c r="M991" s="217">
        <v>164972</v>
      </c>
      <c r="N991" s="217">
        <v>123133</v>
      </c>
      <c r="O991" s="217">
        <v>215483</v>
      </c>
      <c r="P991" s="217">
        <v>153502</v>
      </c>
      <c r="Q991" s="217">
        <v>268629</v>
      </c>
      <c r="R991" s="217">
        <v>172813</v>
      </c>
      <c r="S991" s="217">
        <v>302423</v>
      </c>
      <c r="T991" s="217">
        <v>191856</v>
      </c>
      <c r="U991" s="217">
        <v>335748</v>
      </c>
    </row>
    <row r="992" spans="1:21" ht="21.9" customHeight="1" x14ac:dyDescent="0.35">
      <c r="A992" s="220">
        <v>6</v>
      </c>
      <c r="B992" s="214" t="s">
        <v>103</v>
      </c>
      <c r="C992" s="221" t="s">
        <v>90</v>
      </c>
      <c r="D992" s="221" t="s">
        <v>638</v>
      </c>
      <c r="E992" s="215" t="s">
        <v>342</v>
      </c>
      <c r="F992" s="215">
        <v>3</v>
      </c>
      <c r="G992" s="216" t="s">
        <v>5</v>
      </c>
      <c r="H992" s="217">
        <v>64550</v>
      </c>
      <c r="I992" s="217">
        <v>112963</v>
      </c>
      <c r="J992" s="217">
        <v>85127</v>
      </c>
      <c r="K992" s="217">
        <v>148971</v>
      </c>
      <c r="L992" s="217">
        <v>102300</v>
      </c>
      <c r="M992" s="217">
        <v>179024</v>
      </c>
      <c r="N992" s="217">
        <v>123860</v>
      </c>
      <c r="O992" s="217">
        <v>216754</v>
      </c>
      <c r="P992" s="217">
        <v>147277</v>
      </c>
      <c r="Q992" s="217">
        <v>257734</v>
      </c>
      <c r="R992" s="217">
        <v>162398</v>
      </c>
      <c r="S992" s="217">
        <v>284197</v>
      </c>
      <c r="T992" s="217">
        <v>176599</v>
      </c>
      <c r="U992" s="217">
        <v>309048</v>
      </c>
    </row>
    <row r="993" spans="1:21" ht="21.9" customHeight="1" x14ac:dyDescent="0.35">
      <c r="A993" s="220">
        <v>6</v>
      </c>
      <c r="B993" s="214" t="s">
        <v>103</v>
      </c>
      <c r="C993" s="221" t="s">
        <v>90</v>
      </c>
      <c r="D993" s="221" t="s">
        <v>638</v>
      </c>
      <c r="E993" s="215" t="s">
        <v>342</v>
      </c>
      <c r="F993" s="215">
        <v>4</v>
      </c>
      <c r="G993" s="216" t="s">
        <v>4</v>
      </c>
      <c r="H993" s="217">
        <v>62807</v>
      </c>
      <c r="I993" s="217">
        <v>100491</v>
      </c>
      <c r="J993" s="217">
        <v>87930</v>
      </c>
      <c r="K993" s="217">
        <v>140688</v>
      </c>
      <c r="L993" s="217">
        <v>113053</v>
      </c>
      <c r="M993" s="217">
        <v>180884</v>
      </c>
      <c r="N993" s="217">
        <v>150737</v>
      </c>
      <c r="O993" s="217">
        <v>241179</v>
      </c>
      <c r="P993" s="217">
        <v>188421</v>
      </c>
      <c r="Q993" s="217">
        <v>301474</v>
      </c>
      <c r="R993" s="217">
        <v>213544</v>
      </c>
      <c r="S993" s="217">
        <v>341670</v>
      </c>
      <c r="T993" s="217">
        <v>238667</v>
      </c>
      <c r="U993" s="217">
        <v>381867</v>
      </c>
    </row>
    <row r="994" spans="1:21" ht="22.5" customHeight="1" x14ac:dyDescent="0.35">
      <c r="A994" s="220">
        <v>6</v>
      </c>
      <c r="B994" s="214" t="s">
        <v>103</v>
      </c>
      <c r="C994" s="221" t="s">
        <v>90</v>
      </c>
      <c r="D994" s="221" t="s">
        <v>638</v>
      </c>
      <c r="E994" s="215" t="s">
        <v>343</v>
      </c>
      <c r="F994" s="215">
        <v>1</v>
      </c>
      <c r="G994" s="216" t="s">
        <v>63</v>
      </c>
      <c r="H994" s="217">
        <v>67248</v>
      </c>
      <c r="I994" s="217">
        <v>117685</v>
      </c>
      <c r="J994" s="217">
        <v>88743</v>
      </c>
      <c r="K994" s="217">
        <v>155301</v>
      </c>
      <c r="L994" s="217">
        <v>106781</v>
      </c>
      <c r="M994" s="217">
        <v>186867</v>
      </c>
      <c r="N994" s="217">
        <v>129328</v>
      </c>
      <c r="O994" s="217">
        <v>226323</v>
      </c>
      <c r="P994" s="217">
        <v>152544</v>
      </c>
      <c r="Q994" s="217">
        <v>266953</v>
      </c>
      <c r="R994" s="217">
        <v>166802</v>
      </c>
      <c r="S994" s="217">
        <v>291904</v>
      </c>
      <c r="T994" s="217">
        <v>179567</v>
      </c>
      <c r="U994" s="217">
        <v>314242</v>
      </c>
    </row>
    <row r="995" spans="1:21" ht="21.9" customHeight="1" x14ac:dyDescent="0.35">
      <c r="A995" s="220">
        <v>6</v>
      </c>
      <c r="B995" s="214" t="s">
        <v>103</v>
      </c>
      <c r="C995" s="221" t="s">
        <v>90</v>
      </c>
      <c r="D995" s="221" t="s">
        <v>638</v>
      </c>
      <c r="E995" s="215" t="s">
        <v>343</v>
      </c>
      <c r="F995" s="215">
        <v>2</v>
      </c>
      <c r="G995" s="216" t="s">
        <v>6</v>
      </c>
      <c r="H995" s="217">
        <v>52096</v>
      </c>
      <c r="I995" s="217">
        <v>91168</v>
      </c>
      <c r="J995" s="217">
        <v>71856</v>
      </c>
      <c r="K995" s="217">
        <v>125748</v>
      </c>
      <c r="L995" s="217">
        <v>90996</v>
      </c>
      <c r="M995" s="217">
        <v>159243</v>
      </c>
      <c r="N995" s="217">
        <v>118555</v>
      </c>
      <c r="O995" s="217">
        <v>207472</v>
      </c>
      <c r="P995" s="217">
        <v>147745</v>
      </c>
      <c r="Q995" s="217">
        <v>258554</v>
      </c>
      <c r="R995" s="217">
        <v>166192</v>
      </c>
      <c r="S995" s="217">
        <v>290836</v>
      </c>
      <c r="T995" s="217">
        <v>184349</v>
      </c>
      <c r="U995" s="217">
        <v>322610</v>
      </c>
    </row>
    <row r="996" spans="1:21" ht="21.9" customHeight="1" x14ac:dyDescent="0.35">
      <c r="A996" s="220">
        <v>6</v>
      </c>
      <c r="B996" s="214" t="s">
        <v>103</v>
      </c>
      <c r="C996" s="221" t="s">
        <v>90</v>
      </c>
      <c r="D996" s="221" t="s">
        <v>638</v>
      </c>
      <c r="E996" s="215" t="s">
        <v>343</v>
      </c>
      <c r="F996" s="215">
        <v>3</v>
      </c>
      <c r="G996" s="216" t="s">
        <v>5</v>
      </c>
      <c r="H996" s="217">
        <v>63194</v>
      </c>
      <c r="I996" s="217">
        <v>110590</v>
      </c>
      <c r="J996" s="217">
        <v>83613</v>
      </c>
      <c r="K996" s="217">
        <v>146323</v>
      </c>
      <c r="L996" s="217">
        <v>100890</v>
      </c>
      <c r="M996" s="217">
        <v>176558</v>
      </c>
      <c r="N996" s="217">
        <v>122877</v>
      </c>
      <c r="O996" s="217">
        <v>215034</v>
      </c>
      <c r="P996" s="217">
        <v>146380</v>
      </c>
      <c r="Q996" s="217">
        <v>256164</v>
      </c>
      <c r="R996" s="217">
        <v>161567</v>
      </c>
      <c r="S996" s="217">
        <v>282743</v>
      </c>
      <c r="T996" s="217">
        <v>175902</v>
      </c>
      <c r="U996" s="217">
        <v>307829</v>
      </c>
    </row>
    <row r="997" spans="1:21" ht="21.9" customHeight="1" x14ac:dyDescent="0.35">
      <c r="A997" s="220">
        <v>6</v>
      </c>
      <c r="B997" s="214" t="s">
        <v>103</v>
      </c>
      <c r="C997" s="221" t="s">
        <v>90</v>
      </c>
      <c r="D997" s="221" t="s">
        <v>638</v>
      </c>
      <c r="E997" s="215" t="s">
        <v>343</v>
      </c>
      <c r="F997" s="215">
        <v>4</v>
      </c>
      <c r="G997" s="216" t="s">
        <v>4</v>
      </c>
      <c r="H997" s="217">
        <v>62217</v>
      </c>
      <c r="I997" s="217">
        <v>99547</v>
      </c>
      <c r="J997" s="217">
        <v>87103</v>
      </c>
      <c r="K997" s="217">
        <v>139365</v>
      </c>
      <c r="L997" s="217">
        <v>111990</v>
      </c>
      <c r="M997" s="217">
        <v>179184</v>
      </c>
      <c r="N997" s="217">
        <v>149320</v>
      </c>
      <c r="O997" s="217">
        <v>238912</v>
      </c>
      <c r="P997" s="217">
        <v>186650</v>
      </c>
      <c r="Q997" s="217">
        <v>298640</v>
      </c>
      <c r="R997" s="217">
        <v>211537</v>
      </c>
      <c r="S997" s="217">
        <v>338458</v>
      </c>
      <c r="T997" s="217">
        <v>236423</v>
      </c>
      <c r="U997" s="217">
        <v>378277</v>
      </c>
    </row>
    <row r="998" spans="1:21" ht="22.5" customHeight="1" x14ac:dyDescent="0.35">
      <c r="A998" s="220">
        <v>6</v>
      </c>
      <c r="B998" s="214" t="s">
        <v>103</v>
      </c>
      <c r="C998" s="221" t="s">
        <v>90</v>
      </c>
      <c r="D998" s="221" t="s">
        <v>638</v>
      </c>
      <c r="E998" s="215" t="s">
        <v>344</v>
      </c>
      <c r="F998" s="215">
        <v>1</v>
      </c>
      <c r="G998" s="216" t="s">
        <v>63</v>
      </c>
      <c r="H998" s="217">
        <v>72842</v>
      </c>
      <c r="I998" s="217">
        <v>127474</v>
      </c>
      <c r="J998" s="217">
        <v>95862</v>
      </c>
      <c r="K998" s="217">
        <v>167758</v>
      </c>
      <c r="L998" s="217">
        <v>114949</v>
      </c>
      <c r="M998" s="217">
        <v>201160</v>
      </c>
      <c r="N998" s="217">
        <v>138536</v>
      </c>
      <c r="O998" s="217">
        <v>242438</v>
      </c>
      <c r="P998" s="217">
        <v>163252</v>
      </c>
      <c r="Q998" s="217">
        <v>285691</v>
      </c>
      <c r="R998" s="217">
        <v>178476</v>
      </c>
      <c r="S998" s="217">
        <v>312333</v>
      </c>
      <c r="T998" s="217">
        <v>192087</v>
      </c>
      <c r="U998" s="217">
        <v>336152</v>
      </c>
    </row>
    <row r="999" spans="1:21" ht="21.9" customHeight="1" x14ac:dyDescent="0.35">
      <c r="A999" s="220">
        <v>6</v>
      </c>
      <c r="B999" s="214" t="s">
        <v>103</v>
      </c>
      <c r="C999" s="221" t="s">
        <v>90</v>
      </c>
      <c r="D999" s="221" t="s">
        <v>638</v>
      </c>
      <c r="E999" s="215" t="s">
        <v>344</v>
      </c>
      <c r="F999" s="215">
        <v>2</v>
      </c>
      <c r="G999" s="216" t="s">
        <v>6</v>
      </c>
      <c r="H999" s="217">
        <v>57338</v>
      </c>
      <c r="I999" s="217">
        <v>100341</v>
      </c>
      <c r="J999" s="217">
        <v>79206</v>
      </c>
      <c r="K999" s="217">
        <v>138611</v>
      </c>
      <c r="L999" s="217">
        <v>100461</v>
      </c>
      <c r="M999" s="217">
        <v>175807</v>
      </c>
      <c r="N999" s="217">
        <v>131206</v>
      </c>
      <c r="O999" s="217">
        <v>229610</v>
      </c>
      <c r="P999" s="217">
        <v>163563</v>
      </c>
      <c r="Q999" s="217">
        <v>286236</v>
      </c>
      <c r="R999" s="217">
        <v>184133</v>
      </c>
      <c r="S999" s="217">
        <v>322233</v>
      </c>
      <c r="T999" s="217">
        <v>204416</v>
      </c>
      <c r="U999" s="217">
        <v>357728</v>
      </c>
    </row>
    <row r="1000" spans="1:21" ht="21.9" customHeight="1" x14ac:dyDescent="0.35">
      <c r="A1000" s="220">
        <v>6</v>
      </c>
      <c r="B1000" s="214" t="s">
        <v>103</v>
      </c>
      <c r="C1000" s="221" t="s">
        <v>90</v>
      </c>
      <c r="D1000" s="221" t="s">
        <v>638</v>
      </c>
      <c r="E1000" s="215" t="s">
        <v>344</v>
      </c>
      <c r="F1000" s="215">
        <v>3</v>
      </c>
      <c r="G1000" s="216" t="s">
        <v>5</v>
      </c>
      <c r="H1000" s="217">
        <v>68833</v>
      </c>
      <c r="I1000" s="217">
        <v>120458</v>
      </c>
      <c r="J1000" s="217">
        <v>90788</v>
      </c>
      <c r="K1000" s="217">
        <v>158879</v>
      </c>
      <c r="L1000" s="217">
        <v>109123</v>
      </c>
      <c r="M1000" s="217">
        <v>190965</v>
      </c>
      <c r="N1000" s="217">
        <v>132156</v>
      </c>
      <c r="O1000" s="217">
        <v>231273</v>
      </c>
      <c r="P1000" s="217">
        <v>157155</v>
      </c>
      <c r="Q1000" s="217">
        <v>275021</v>
      </c>
      <c r="R1000" s="217">
        <v>173299</v>
      </c>
      <c r="S1000" s="217">
        <v>303273</v>
      </c>
      <c r="T1000" s="217">
        <v>188463</v>
      </c>
      <c r="U1000" s="217">
        <v>329810</v>
      </c>
    </row>
    <row r="1001" spans="1:21" ht="21.9" customHeight="1" x14ac:dyDescent="0.35">
      <c r="A1001" s="220">
        <v>6</v>
      </c>
      <c r="B1001" s="214" t="s">
        <v>103</v>
      </c>
      <c r="C1001" s="221" t="s">
        <v>90</v>
      </c>
      <c r="D1001" s="221" t="s">
        <v>638</v>
      </c>
      <c r="E1001" s="215" t="s">
        <v>344</v>
      </c>
      <c r="F1001" s="215">
        <v>4</v>
      </c>
      <c r="G1001" s="216" t="s">
        <v>4</v>
      </c>
      <c r="H1001" s="217">
        <v>67010</v>
      </c>
      <c r="I1001" s="217">
        <v>107215</v>
      </c>
      <c r="J1001" s="217">
        <v>93813</v>
      </c>
      <c r="K1001" s="217">
        <v>150101</v>
      </c>
      <c r="L1001" s="217">
        <v>120617</v>
      </c>
      <c r="M1001" s="217">
        <v>192988</v>
      </c>
      <c r="N1001" s="217">
        <v>160823</v>
      </c>
      <c r="O1001" s="217">
        <v>257317</v>
      </c>
      <c r="P1001" s="217">
        <v>201029</v>
      </c>
      <c r="Q1001" s="217">
        <v>321646</v>
      </c>
      <c r="R1001" s="217">
        <v>227833</v>
      </c>
      <c r="S1001" s="217">
        <v>364532</v>
      </c>
      <c r="T1001" s="217">
        <v>254636</v>
      </c>
      <c r="U1001" s="217">
        <v>407418</v>
      </c>
    </row>
    <row r="1002" spans="1:21" ht="22.5" customHeight="1" x14ac:dyDescent="0.35">
      <c r="A1002" s="220">
        <v>6</v>
      </c>
      <c r="B1002" s="214" t="s">
        <v>103</v>
      </c>
      <c r="C1002" s="221" t="s">
        <v>90</v>
      </c>
      <c r="D1002" s="221" t="s">
        <v>638</v>
      </c>
      <c r="E1002" s="215" t="s">
        <v>345</v>
      </c>
      <c r="F1002" s="215">
        <v>1</v>
      </c>
      <c r="G1002" s="216" t="s">
        <v>63</v>
      </c>
      <c r="H1002" s="217">
        <v>67040</v>
      </c>
      <c r="I1002" s="217">
        <v>117320</v>
      </c>
      <c r="J1002" s="217">
        <v>88384</v>
      </c>
      <c r="K1002" s="217">
        <v>154673</v>
      </c>
      <c r="L1002" s="217">
        <v>106223</v>
      </c>
      <c r="M1002" s="217">
        <v>185890</v>
      </c>
      <c r="N1002" s="217">
        <v>128435</v>
      </c>
      <c r="O1002" s="217">
        <v>224761</v>
      </c>
      <c r="P1002" s="217">
        <v>151443</v>
      </c>
      <c r="Q1002" s="217">
        <v>265025</v>
      </c>
      <c r="R1002" s="217">
        <v>165587</v>
      </c>
      <c r="S1002" s="217">
        <v>289777</v>
      </c>
      <c r="T1002" s="217">
        <v>178243</v>
      </c>
      <c r="U1002" s="217">
        <v>311926</v>
      </c>
    </row>
    <row r="1003" spans="1:21" ht="21.9" customHeight="1" x14ac:dyDescent="0.35">
      <c r="A1003" s="220">
        <v>6</v>
      </c>
      <c r="B1003" s="214" t="s">
        <v>103</v>
      </c>
      <c r="C1003" s="221" t="s">
        <v>90</v>
      </c>
      <c r="D1003" s="221" t="s">
        <v>638</v>
      </c>
      <c r="E1003" s="215" t="s">
        <v>345</v>
      </c>
      <c r="F1003" s="215">
        <v>2</v>
      </c>
      <c r="G1003" s="216" t="s">
        <v>6</v>
      </c>
      <c r="H1003" s="217">
        <v>52222</v>
      </c>
      <c r="I1003" s="217">
        <v>91389</v>
      </c>
      <c r="J1003" s="217">
        <v>72069</v>
      </c>
      <c r="K1003" s="217">
        <v>126120</v>
      </c>
      <c r="L1003" s="217">
        <v>91315</v>
      </c>
      <c r="M1003" s="217">
        <v>159801</v>
      </c>
      <c r="N1003" s="217">
        <v>119072</v>
      </c>
      <c r="O1003" s="217">
        <v>208376</v>
      </c>
      <c r="P1003" s="217">
        <v>148406</v>
      </c>
      <c r="Q1003" s="217">
        <v>259710</v>
      </c>
      <c r="R1003" s="217">
        <v>166982</v>
      </c>
      <c r="S1003" s="217">
        <v>292218</v>
      </c>
      <c r="T1003" s="217">
        <v>185278</v>
      </c>
      <c r="U1003" s="217">
        <v>324236</v>
      </c>
    </row>
    <row r="1004" spans="1:21" ht="21.9" customHeight="1" x14ac:dyDescent="0.35">
      <c r="A1004" s="220">
        <v>6</v>
      </c>
      <c r="B1004" s="214" t="s">
        <v>103</v>
      </c>
      <c r="C1004" s="221" t="s">
        <v>90</v>
      </c>
      <c r="D1004" s="221" t="s">
        <v>638</v>
      </c>
      <c r="E1004" s="215" t="s">
        <v>345</v>
      </c>
      <c r="F1004" s="215">
        <v>3</v>
      </c>
      <c r="G1004" s="216" t="s">
        <v>5</v>
      </c>
      <c r="H1004" s="217">
        <v>63119</v>
      </c>
      <c r="I1004" s="217">
        <v>110459</v>
      </c>
      <c r="J1004" s="217">
        <v>83423</v>
      </c>
      <c r="K1004" s="217">
        <v>145991</v>
      </c>
      <c r="L1004" s="217">
        <v>100527</v>
      </c>
      <c r="M1004" s="217">
        <v>175922</v>
      </c>
      <c r="N1004" s="217">
        <v>122197</v>
      </c>
      <c r="O1004" s="217">
        <v>213845</v>
      </c>
      <c r="P1004" s="217">
        <v>145481</v>
      </c>
      <c r="Q1004" s="217">
        <v>254592</v>
      </c>
      <c r="R1004" s="217">
        <v>160524</v>
      </c>
      <c r="S1004" s="217">
        <v>280918</v>
      </c>
      <c r="T1004" s="217">
        <v>174700</v>
      </c>
      <c r="U1004" s="217">
        <v>305724</v>
      </c>
    </row>
    <row r="1005" spans="1:21" ht="21.9" customHeight="1" x14ac:dyDescent="0.35">
      <c r="A1005" s="220">
        <v>6</v>
      </c>
      <c r="B1005" s="214" t="s">
        <v>103</v>
      </c>
      <c r="C1005" s="221" t="s">
        <v>90</v>
      </c>
      <c r="D1005" s="221" t="s">
        <v>638</v>
      </c>
      <c r="E1005" s="215" t="s">
        <v>345</v>
      </c>
      <c r="F1005" s="215">
        <v>4</v>
      </c>
      <c r="G1005" s="216" t="s">
        <v>4</v>
      </c>
      <c r="H1005" s="217">
        <v>61902</v>
      </c>
      <c r="I1005" s="217">
        <v>99044</v>
      </c>
      <c r="J1005" s="217">
        <v>86663</v>
      </c>
      <c r="K1005" s="217">
        <v>138661</v>
      </c>
      <c r="L1005" s="217">
        <v>111424</v>
      </c>
      <c r="M1005" s="217">
        <v>178279</v>
      </c>
      <c r="N1005" s="217">
        <v>148566</v>
      </c>
      <c r="O1005" s="217">
        <v>237705</v>
      </c>
      <c r="P1005" s="217">
        <v>185707</v>
      </c>
      <c r="Q1005" s="217">
        <v>297131</v>
      </c>
      <c r="R1005" s="217">
        <v>210468</v>
      </c>
      <c r="S1005" s="217">
        <v>336749</v>
      </c>
      <c r="T1005" s="217">
        <v>235229</v>
      </c>
      <c r="U1005" s="217">
        <v>376366</v>
      </c>
    </row>
    <row r="1006" spans="1:21" ht="22.5" customHeight="1" x14ac:dyDescent="0.35">
      <c r="A1006" s="220">
        <v>6</v>
      </c>
      <c r="B1006" s="214" t="s">
        <v>103</v>
      </c>
      <c r="C1006" s="221" t="s">
        <v>90</v>
      </c>
      <c r="D1006" s="221" t="s">
        <v>638</v>
      </c>
      <c r="E1006" s="215" t="s">
        <v>346</v>
      </c>
      <c r="F1006" s="215">
        <v>1</v>
      </c>
      <c r="G1006" s="216" t="s">
        <v>63</v>
      </c>
      <c r="H1006" s="217">
        <v>62657</v>
      </c>
      <c r="I1006" s="217">
        <v>109650</v>
      </c>
      <c r="J1006" s="217">
        <v>82537</v>
      </c>
      <c r="K1006" s="217">
        <v>144440</v>
      </c>
      <c r="L1006" s="217">
        <v>99091</v>
      </c>
      <c r="M1006" s="217">
        <v>173409</v>
      </c>
      <c r="N1006" s="217">
        <v>119632</v>
      </c>
      <c r="O1006" s="217">
        <v>209356</v>
      </c>
      <c r="P1006" s="217">
        <v>141022</v>
      </c>
      <c r="Q1006" s="217">
        <v>246789</v>
      </c>
      <c r="R1006" s="217">
        <v>154184</v>
      </c>
      <c r="S1006" s="217">
        <v>269822</v>
      </c>
      <c r="T1006" s="217">
        <v>165957</v>
      </c>
      <c r="U1006" s="217">
        <v>290424</v>
      </c>
    </row>
    <row r="1007" spans="1:21" ht="21.9" customHeight="1" x14ac:dyDescent="0.35">
      <c r="A1007" s="220">
        <v>6</v>
      </c>
      <c r="B1007" s="214" t="s">
        <v>103</v>
      </c>
      <c r="C1007" s="221" t="s">
        <v>90</v>
      </c>
      <c r="D1007" s="221" t="s">
        <v>638</v>
      </c>
      <c r="E1007" s="215" t="s">
        <v>346</v>
      </c>
      <c r="F1007" s="215">
        <v>2</v>
      </c>
      <c r="G1007" s="216" t="s">
        <v>6</v>
      </c>
      <c r="H1007" s="217">
        <v>49046</v>
      </c>
      <c r="I1007" s="217">
        <v>85831</v>
      </c>
      <c r="J1007" s="217">
        <v>67717</v>
      </c>
      <c r="K1007" s="217">
        <v>118504</v>
      </c>
      <c r="L1007" s="217">
        <v>85842</v>
      </c>
      <c r="M1007" s="217">
        <v>150224</v>
      </c>
      <c r="N1007" s="217">
        <v>112018</v>
      </c>
      <c r="O1007" s="217">
        <v>196032</v>
      </c>
      <c r="P1007" s="217">
        <v>139628</v>
      </c>
      <c r="Q1007" s="217">
        <v>244349</v>
      </c>
      <c r="R1007" s="217">
        <v>157144</v>
      </c>
      <c r="S1007" s="217">
        <v>275002</v>
      </c>
      <c r="T1007" s="217">
        <v>174405</v>
      </c>
      <c r="U1007" s="217">
        <v>305209</v>
      </c>
    </row>
    <row r="1008" spans="1:21" ht="21.9" customHeight="1" x14ac:dyDescent="0.35">
      <c r="A1008" s="220">
        <v>6</v>
      </c>
      <c r="B1008" s="214" t="s">
        <v>103</v>
      </c>
      <c r="C1008" s="221" t="s">
        <v>90</v>
      </c>
      <c r="D1008" s="221" t="s">
        <v>638</v>
      </c>
      <c r="E1008" s="215" t="s">
        <v>346</v>
      </c>
      <c r="F1008" s="215">
        <v>3</v>
      </c>
      <c r="G1008" s="216" t="s">
        <v>5</v>
      </c>
      <c r="H1008" s="217">
        <v>59093</v>
      </c>
      <c r="I1008" s="217">
        <v>103413</v>
      </c>
      <c r="J1008" s="217">
        <v>78027</v>
      </c>
      <c r="K1008" s="217">
        <v>136547</v>
      </c>
      <c r="L1008" s="217">
        <v>93913</v>
      </c>
      <c r="M1008" s="217">
        <v>164347</v>
      </c>
      <c r="N1008" s="217">
        <v>113961</v>
      </c>
      <c r="O1008" s="217">
        <v>199432</v>
      </c>
      <c r="P1008" s="217">
        <v>135603</v>
      </c>
      <c r="Q1008" s="217">
        <v>237305</v>
      </c>
      <c r="R1008" s="217">
        <v>149582</v>
      </c>
      <c r="S1008" s="217">
        <v>261768</v>
      </c>
      <c r="T1008" s="217">
        <v>162735</v>
      </c>
      <c r="U1008" s="217">
        <v>284786</v>
      </c>
    </row>
    <row r="1009" spans="1:21" ht="21.9" customHeight="1" x14ac:dyDescent="0.35">
      <c r="A1009" s="220">
        <v>6</v>
      </c>
      <c r="B1009" s="214" t="s">
        <v>103</v>
      </c>
      <c r="C1009" s="221" t="s">
        <v>90</v>
      </c>
      <c r="D1009" s="221" t="s">
        <v>638</v>
      </c>
      <c r="E1009" s="215" t="s">
        <v>346</v>
      </c>
      <c r="F1009" s="215">
        <v>4</v>
      </c>
      <c r="G1009" s="216" t="s">
        <v>4</v>
      </c>
      <c r="H1009" s="217">
        <v>57755</v>
      </c>
      <c r="I1009" s="217">
        <v>92408</v>
      </c>
      <c r="J1009" s="217">
        <v>80857</v>
      </c>
      <c r="K1009" s="217">
        <v>129371</v>
      </c>
      <c r="L1009" s="217">
        <v>103959</v>
      </c>
      <c r="M1009" s="217">
        <v>166334</v>
      </c>
      <c r="N1009" s="217">
        <v>138612</v>
      </c>
      <c r="O1009" s="217">
        <v>221779</v>
      </c>
      <c r="P1009" s="217">
        <v>173265</v>
      </c>
      <c r="Q1009" s="217">
        <v>277224</v>
      </c>
      <c r="R1009" s="217">
        <v>196367</v>
      </c>
      <c r="S1009" s="217">
        <v>314187</v>
      </c>
      <c r="T1009" s="217">
        <v>219469</v>
      </c>
      <c r="U1009" s="217">
        <v>351150</v>
      </c>
    </row>
    <row r="1010" spans="1:21" ht="22.5" customHeight="1" x14ac:dyDescent="0.35">
      <c r="A1010" s="220">
        <v>6</v>
      </c>
      <c r="B1010" s="214" t="s">
        <v>103</v>
      </c>
      <c r="C1010" s="221" t="s">
        <v>90</v>
      </c>
      <c r="D1010" s="221" t="s">
        <v>638</v>
      </c>
      <c r="E1010" s="215" t="s">
        <v>347</v>
      </c>
      <c r="F1010" s="215">
        <v>1</v>
      </c>
      <c r="G1010" s="216" t="s">
        <v>63</v>
      </c>
      <c r="H1010" s="217">
        <v>67750</v>
      </c>
      <c r="I1010" s="217">
        <v>118562</v>
      </c>
      <c r="J1010" s="217">
        <v>89199</v>
      </c>
      <c r="K1010" s="217">
        <v>156099</v>
      </c>
      <c r="L1010" s="217">
        <v>107020</v>
      </c>
      <c r="M1010" s="217">
        <v>187285</v>
      </c>
      <c r="N1010" s="217">
        <v>129084</v>
      </c>
      <c r="O1010" s="217">
        <v>225897</v>
      </c>
      <c r="P1010" s="217">
        <v>152137</v>
      </c>
      <c r="Q1010" s="217">
        <v>266240</v>
      </c>
      <c r="R1010" s="217">
        <v>166330</v>
      </c>
      <c r="S1010" s="217">
        <v>291077</v>
      </c>
      <c r="T1010" s="217">
        <v>179022</v>
      </c>
      <c r="U1010" s="217">
        <v>313288</v>
      </c>
    </row>
    <row r="1011" spans="1:21" ht="21.9" customHeight="1" x14ac:dyDescent="0.35">
      <c r="A1011" s="220">
        <v>6</v>
      </c>
      <c r="B1011" s="214" t="s">
        <v>103</v>
      </c>
      <c r="C1011" s="221" t="s">
        <v>90</v>
      </c>
      <c r="D1011" s="221" t="s">
        <v>638</v>
      </c>
      <c r="E1011" s="215" t="s">
        <v>347</v>
      </c>
      <c r="F1011" s="215">
        <v>2</v>
      </c>
      <c r="G1011" s="216" t="s">
        <v>6</v>
      </c>
      <c r="H1011" s="217">
        <v>53192</v>
      </c>
      <c r="I1011" s="217">
        <v>93086</v>
      </c>
      <c r="J1011" s="217">
        <v>73461</v>
      </c>
      <c r="K1011" s="217">
        <v>128558</v>
      </c>
      <c r="L1011" s="217">
        <v>93152</v>
      </c>
      <c r="M1011" s="217">
        <v>163015</v>
      </c>
      <c r="N1011" s="217">
        <v>121612</v>
      </c>
      <c r="O1011" s="217">
        <v>212821</v>
      </c>
      <c r="P1011" s="217">
        <v>151596</v>
      </c>
      <c r="Q1011" s="217">
        <v>265292</v>
      </c>
      <c r="R1011" s="217">
        <v>170639</v>
      </c>
      <c r="S1011" s="217">
        <v>298617</v>
      </c>
      <c r="T1011" s="217">
        <v>189411</v>
      </c>
      <c r="U1011" s="217">
        <v>331469</v>
      </c>
    </row>
    <row r="1012" spans="1:21" ht="21.9" customHeight="1" x14ac:dyDescent="0.35">
      <c r="A1012" s="220">
        <v>6</v>
      </c>
      <c r="B1012" s="214" t="s">
        <v>103</v>
      </c>
      <c r="C1012" s="221" t="s">
        <v>90</v>
      </c>
      <c r="D1012" s="221" t="s">
        <v>638</v>
      </c>
      <c r="E1012" s="215" t="s">
        <v>347</v>
      </c>
      <c r="F1012" s="215">
        <v>3</v>
      </c>
      <c r="G1012" s="216" t="s">
        <v>5</v>
      </c>
      <c r="H1012" s="217">
        <v>63963</v>
      </c>
      <c r="I1012" s="217">
        <v>111935</v>
      </c>
      <c r="J1012" s="217">
        <v>84407</v>
      </c>
      <c r="K1012" s="217">
        <v>147713</v>
      </c>
      <c r="L1012" s="217">
        <v>101518</v>
      </c>
      <c r="M1012" s="217">
        <v>177656</v>
      </c>
      <c r="N1012" s="217">
        <v>123059</v>
      </c>
      <c r="O1012" s="217">
        <v>215352</v>
      </c>
      <c r="P1012" s="217">
        <v>146379</v>
      </c>
      <c r="Q1012" s="217">
        <v>256163</v>
      </c>
      <c r="R1012" s="217">
        <v>161440</v>
      </c>
      <c r="S1012" s="217">
        <v>282520</v>
      </c>
      <c r="T1012" s="217">
        <v>175599</v>
      </c>
      <c r="U1012" s="217">
        <v>307298</v>
      </c>
    </row>
    <row r="1013" spans="1:21" ht="21.9" customHeight="1" x14ac:dyDescent="0.35">
      <c r="A1013" s="220">
        <v>6</v>
      </c>
      <c r="B1013" s="214" t="s">
        <v>103</v>
      </c>
      <c r="C1013" s="221" t="s">
        <v>90</v>
      </c>
      <c r="D1013" s="221" t="s">
        <v>638</v>
      </c>
      <c r="E1013" s="215" t="s">
        <v>347</v>
      </c>
      <c r="F1013" s="215">
        <v>4</v>
      </c>
      <c r="G1013" s="216" t="s">
        <v>4</v>
      </c>
      <c r="H1013" s="217">
        <v>62382</v>
      </c>
      <c r="I1013" s="217">
        <v>99812</v>
      </c>
      <c r="J1013" s="217">
        <v>87335</v>
      </c>
      <c r="K1013" s="217">
        <v>139736</v>
      </c>
      <c r="L1013" s="217">
        <v>112288</v>
      </c>
      <c r="M1013" s="217">
        <v>179661</v>
      </c>
      <c r="N1013" s="217">
        <v>149717</v>
      </c>
      <c r="O1013" s="217">
        <v>239548</v>
      </c>
      <c r="P1013" s="217">
        <v>187147</v>
      </c>
      <c r="Q1013" s="217">
        <v>299435</v>
      </c>
      <c r="R1013" s="217">
        <v>212100</v>
      </c>
      <c r="S1013" s="217">
        <v>339360</v>
      </c>
      <c r="T1013" s="217">
        <v>237053</v>
      </c>
      <c r="U1013" s="217">
        <v>379284</v>
      </c>
    </row>
    <row r="1014" spans="1:21" ht="22.5" customHeight="1" x14ac:dyDescent="0.35">
      <c r="A1014" s="220">
        <v>6</v>
      </c>
      <c r="B1014" s="214" t="s">
        <v>103</v>
      </c>
      <c r="C1014" s="221" t="s">
        <v>90</v>
      </c>
      <c r="D1014" s="221" t="s">
        <v>638</v>
      </c>
      <c r="E1014" s="215" t="s">
        <v>348</v>
      </c>
      <c r="F1014" s="215">
        <v>1</v>
      </c>
      <c r="G1014" s="216" t="s">
        <v>63</v>
      </c>
      <c r="H1014" s="217">
        <v>68877</v>
      </c>
      <c r="I1014" s="217">
        <v>120534</v>
      </c>
      <c r="J1014" s="217">
        <v>90732</v>
      </c>
      <c r="K1014" s="217">
        <v>158781</v>
      </c>
      <c r="L1014" s="217">
        <v>108932</v>
      </c>
      <c r="M1014" s="217">
        <v>190632</v>
      </c>
      <c r="N1014" s="217">
        <v>131518</v>
      </c>
      <c r="O1014" s="217">
        <v>230157</v>
      </c>
      <c r="P1014" s="217">
        <v>155035</v>
      </c>
      <c r="Q1014" s="217">
        <v>271310</v>
      </c>
      <c r="R1014" s="217">
        <v>169504</v>
      </c>
      <c r="S1014" s="217">
        <v>296632</v>
      </c>
      <c r="T1014" s="217">
        <v>182447</v>
      </c>
      <c r="U1014" s="217">
        <v>319282</v>
      </c>
    </row>
    <row r="1015" spans="1:21" ht="21.9" customHeight="1" x14ac:dyDescent="0.35">
      <c r="A1015" s="220">
        <v>6</v>
      </c>
      <c r="B1015" s="214" t="s">
        <v>103</v>
      </c>
      <c r="C1015" s="221" t="s">
        <v>90</v>
      </c>
      <c r="D1015" s="221" t="s">
        <v>638</v>
      </c>
      <c r="E1015" s="215" t="s">
        <v>348</v>
      </c>
      <c r="F1015" s="215">
        <v>2</v>
      </c>
      <c r="G1015" s="216" t="s">
        <v>6</v>
      </c>
      <c r="H1015" s="217">
        <v>53909</v>
      </c>
      <c r="I1015" s="217">
        <v>94340</v>
      </c>
      <c r="J1015" s="217">
        <v>74429</v>
      </c>
      <c r="K1015" s="217">
        <v>130252</v>
      </c>
      <c r="L1015" s="217">
        <v>94350</v>
      </c>
      <c r="M1015" s="217">
        <v>165113</v>
      </c>
      <c r="N1015" s="217">
        <v>123119</v>
      </c>
      <c r="O1015" s="217">
        <v>215458</v>
      </c>
      <c r="P1015" s="217">
        <v>153464</v>
      </c>
      <c r="Q1015" s="217">
        <v>268563</v>
      </c>
      <c r="R1015" s="217">
        <v>172715</v>
      </c>
      <c r="S1015" s="217">
        <v>302252</v>
      </c>
      <c r="T1015" s="217">
        <v>191686</v>
      </c>
      <c r="U1015" s="217">
        <v>335450</v>
      </c>
    </row>
    <row r="1016" spans="1:21" ht="21.9" customHeight="1" x14ac:dyDescent="0.35">
      <c r="A1016" s="220">
        <v>6</v>
      </c>
      <c r="B1016" s="214" t="s">
        <v>103</v>
      </c>
      <c r="C1016" s="221" t="s">
        <v>90</v>
      </c>
      <c r="D1016" s="221" t="s">
        <v>638</v>
      </c>
      <c r="E1016" s="215" t="s">
        <v>348</v>
      </c>
      <c r="F1016" s="215">
        <v>3</v>
      </c>
      <c r="G1016" s="216" t="s">
        <v>5</v>
      </c>
      <c r="H1016" s="217">
        <v>64956</v>
      </c>
      <c r="I1016" s="217">
        <v>113673</v>
      </c>
      <c r="J1016" s="217">
        <v>85771</v>
      </c>
      <c r="K1016" s="217">
        <v>150099</v>
      </c>
      <c r="L1016" s="217">
        <v>103236</v>
      </c>
      <c r="M1016" s="217">
        <v>180663</v>
      </c>
      <c r="N1016" s="217">
        <v>125280</v>
      </c>
      <c r="O1016" s="217">
        <v>219240</v>
      </c>
      <c r="P1016" s="217">
        <v>149073</v>
      </c>
      <c r="Q1016" s="217">
        <v>260878</v>
      </c>
      <c r="R1016" s="217">
        <v>164442</v>
      </c>
      <c r="S1016" s="217">
        <v>287773</v>
      </c>
      <c r="T1016" s="217">
        <v>178903</v>
      </c>
      <c r="U1016" s="217">
        <v>313081</v>
      </c>
    </row>
    <row r="1017" spans="1:21" ht="21.9" customHeight="1" x14ac:dyDescent="0.35">
      <c r="A1017" s="220">
        <v>6</v>
      </c>
      <c r="B1017" s="214" t="s">
        <v>103</v>
      </c>
      <c r="C1017" s="221" t="s">
        <v>90</v>
      </c>
      <c r="D1017" s="221" t="s">
        <v>638</v>
      </c>
      <c r="E1017" s="215" t="s">
        <v>348</v>
      </c>
      <c r="F1017" s="215">
        <v>4</v>
      </c>
      <c r="G1017" s="216" t="s">
        <v>4</v>
      </c>
      <c r="H1017" s="217">
        <v>63491</v>
      </c>
      <c r="I1017" s="217">
        <v>101585</v>
      </c>
      <c r="J1017" s="217">
        <v>88887</v>
      </c>
      <c r="K1017" s="217">
        <v>142219</v>
      </c>
      <c r="L1017" s="217">
        <v>114283</v>
      </c>
      <c r="M1017" s="217">
        <v>182853</v>
      </c>
      <c r="N1017" s="217">
        <v>152378</v>
      </c>
      <c r="O1017" s="217">
        <v>243805</v>
      </c>
      <c r="P1017" s="217">
        <v>190472</v>
      </c>
      <c r="Q1017" s="217">
        <v>304756</v>
      </c>
      <c r="R1017" s="217">
        <v>215869</v>
      </c>
      <c r="S1017" s="217">
        <v>345390</v>
      </c>
      <c r="T1017" s="217">
        <v>241265</v>
      </c>
      <c r="U1017" s="217">
        <v>386024</v>
      </c>
    </row>
    <row r="1018" spans="1:21" ht="22.5" customHeight="1" x14ac:dyDescent="0.35">
      <c r="A1018" s="220">
        <v>7</v>
      </c>
      <c r="B1018" s="214" t="s">
        <v>349</v>
      </c>
      <c r="C1018" s="221" t="s">
        <v>350</v>
      </c>
      <c r="D1018" s="221" t="s">
        <v>639</v>
      </c>
      <c r="E1018" s="215" t="s">
        <v>351</v>
      </c>
      <c r="F1018" s="215">
        <v>1</v>
      </c>
      <c r="G1018" s="216" t="s">
        <v>63</v>
      </c>
      <c r="H1018" s="217">
        <v>85115</v>
      </c>
      <c r="I1018" s="217">
        <v>148951</v>
      </c>
      <c r="J1018" s="217">
        <v>112100</v>
      </c>
      <c r="K1018" s="217">
        <v>196174</v>
      </c>
      <c r="L1018" s="217">
        <v>134552</v>
      </c>
      <c r="M1018" s="217">
        <v>235466</v>
      </c>
      <c r="N1018" s="217">
        <v>162390</v>
      </c>
      <c r="O1018" s="217">
        <v>284182</v>
      </c>
      <c r="P1018" s="217">
        <v>191413</v>
      </c>
      <c r="Q1018" s="217">
        <v>334972</v>
      </c>
      <c r="R1018" s="217">
        <v>209274</v>
      </c>
      <c r="S1018" s="217">
        <v>366230</v>
      </c>
      <c r="T1018" s="217">
        <v>225250</v>
      </c>
      <c r="U1018" s="217">
        <v>394187</v>
      </c>
    </row>
    <row r="1019" spans="1:21" ht="21.9" customHeight="1" x14ac:dyDescent="0.35">
      <c r="A1019" s="220">
        <v>7</v>
      </c>
      <c r="B1019" s="214" t="s">
        <v>349</v>
      </c>
      <c r="C1019" s="221" t="s">
        <v>350</v>
      </c>
      <c r="D1019" s="221" t="s">
        <v>639</v>
      </c>
      <c r="E1019" s="215" t="s">
        <v>351</v>
      </c>
      <c r="F1019" s="215">
        <v>2</v>
      </c>
      <c r="G1019" s="216" t="s">
        <v>6</v>
      </c>
      <c r="H1019" s="217">
        <v>66697</v>
      </c>
      <c r="I1019" s="217">
        <v>116720</v>
      </c>
      <c r="J1019" s="217">
        <v>92096</v>
      </c>
      <c r="K1019" s="217">
        <v>161169</v>
      </c>
      <c r="L1019" s="217">
        <v>116759</v>
      </c>
      <c r="M1019" s="217">
        <v>204329</v>
      </c>
      <c r="N1019" s="217">
        <v>152388</v>
      </c>
      <c r="O1019" s="217">
        <v>266679</v>
      </c>
      <c r="P1019" s="217">
        <v>189952</v>
      </c>
      <c r="Q1019" s="217">
        <v>332417</v>
      </c>
      <c r="R1019" s="217">
        <v>213793</v>
      </c>
      <c r="S1019" s="217">
        <v>374138</v>
      </c>
      <c r="T1019" s="217">
        <v>237289</v>
      </c>
      <c r="U1019" s="217">
        <v>415256</v>
      </c>
    </row>
    <row r="1020" spans="1:21" ht="21.9" customHeight="1" x14ac:dyDescent="0.35">
      <c r="A1020" s="220">
        <v>7</v>
      </c>
      <c r="B1020" s="214" t="s">
        <v>349</v>
      </c>
      <c r="C1020" s="221" t="s">
        <v>350</v>
      </c>
      <c r="D1020" s="221" t="s">
        <v>639</v>
      </c>
      <c r="E1020" s="215" t="s">
        <v>351</v>
      </c>
      <c r="F1020" s="215">
        <v>3</v>
      </c>
      <c r="G1020" s="216" t="s">
        <v>5</v>
      </c>
      <c r="H1020" s="217">
        <v>80303</v>
      </c>
      <c r="I1020" s="217">
        <v>140531</v>
      </c>
      <c r="J1020" s="217">
        <v>106011</v>
      </c>
      <c r="K1020" s="217">
        <v>185519</v>
      </c>
      <c r="L1020" s="217">
        <v>127561</v>
      </c>
      <c r="M1020" s="217">
        <v>223231</v>
      </c>
      <c r="N1020" s="217">
        <v>154734</v>
      </c>
      <c r="O1020" s="217">
        <v>270784</v>
      </c>
      <c r="P1020" s="217">
        <v>184096</v>
      </c>
      <c r="Q1020" s="217">
        <v>322168</v>
      </c>
      <c r="R1020" s="217">
        <v>203061</v>
      </c>
      <c r="S1020" s="217">
        <v>355358</v>
      </c>
      <c r="T1020" s="217">
        <v>220901</v>
      </c>
      <c r="U1020" s="217">
        <v>386576</v>
      </c>
    </row>
    <row r="1021" spans="1:21" ht="21.9" customHeight="1" x14ac:dyDescent="0.35">
      <c r="A1021" s="220">
        <v>7</v>
      </c>
      <c r="B1021" s="214" t="s">
        <v>349</v>
      </c>
      <c r="C1021" s="221" t="s">
        <v>350</v>
      </c>
      <c r="D1021" s="221" t="s">
        <v>639</v>
      </c>
      <c r="E1021" s="215" t="s">
        <v>351</v>
      </c>
      <c r="F1021" s="215">
        <v>4</v>
      </c>
      <c r="G1021" s="216" t="s">
        <v>4</v>
      </c>
      <c r="H1021" s="217">
        <v>78426</v>
      </c>
      <c r="I1021" s="217">
        <v>125481</v>
      </c>
      <c r="J1021" s="217">
        <v>109796</v>
      </c>
      <c r="K1021" s="217">
        <v>175674</v>
      </c>
      <c r="L1021" s="217">
        <v>141167</v>
      </c>
      <c r="M1021" s="217">
        <v>225867</v>
      </c>
      <c r="N1021" s="217">
        <v>188222</v>
      </c>
      <c r="O1021" s="217">
        <v>301156</v>
      </c>
      <c r="P1021" s="217">
        <v>235278</v>
      </c>
      <c r="Q1021" s="217">
        <v>376444</v>
      </c>
      <c r="R1021" s="217">
        <v>266648</v>
      </c>
      <c r="S1021" s="217">
        <v>426637</v>
      </c>
      <c r="T1021" s="217">
        <v>298019</v>
      </c>
      <c r="U1021" s="217">
        <v>476830</v>
      </c>
    </row>
    <row r="1022" spans="1:21" ht="22.5" customHeight="1" x14ac:dyDescent="0.35">
      <c r="A1022" s="220">
        <v>7</v>
      </c>
      <c r="B1022" s="214" t="s">
        <v>349</v>
      </c>
      <c r="C1022" s="221" t="s">
        <v>350</v>
      </c>
      <c r="D1022" s="221" t="s">
        <v>639</v>
      </c>
      <c r="E1022" s="215" t="s">
        <v>352</v>
      </c>
      <c r="F1022" s="215">
        <v>1</v>
      </c>
      <c r="G1022" s="216" t="s">
        <v>63</v>
      </c>
      <c r="H1022" s="217">
        <v>79897</v>
      </c>
      <c r="I1022" s="217">
        <v>139820</v>
      </c>
      <c r="J1022" s="217">
        <v>105154</v>
      </c>
      <c r="K1022" s="217">
        <v>184020</v>
      </c>
      <c r="L1022" s="217">
        <v>126105</v>
      </c>
      <c r="M1022" s="217">
        <v>220684</v>
      </c>
      <c r="N1022" s="217">
        <v>152004</v>
      </c>
      <c r="O1022" s="217">
        <v>266008</v>
      </c>
      <c r="P1022" s="217">
        <v>179128</v>
      </c>
      <c r="Q1022" s="217">
        <v>313474</v>
      </c>
      <c r="R1022" s="217">
        <v>195834</v>
      </c>
      <c r="S1022" s="217">
        <v>342709</v>
      </c>
      <c r="T1022" s="217">
        <v>210770</v>
      </c>
      <c r="U1022" s="217">
        <v>368848</v>
      </c>
    </row>
    <row r="1023" spans="1:21" ht="21.9" customHeight="1" x14ac:dyDescent="0.35">
      <c r="A1023" s="220">
        <v>7</v>
      </c>
      <c r="B1023" s="214" t="s">
        <v>349</v>
      </c>
      <c r="C1023" s="221" t="s">
        <v>350</v>
      </c>
      <c r="D1023" s="221" t="s">
        <v>639</v>
      </c>
      <c r="E1023" s="215" t="s">
        <v>352</v>
      </c>
      <c r="F1023" s="215">
        <v>2</v>
      </c>
      <c r="G1023" s="216" t="s">
        <v>6</v>
      </c>
      <c r="H1023" s="217">
        <v>62861</v>
      </c>
      <c r="I1023" s="217">
        <v>110006</v>
      </c>
      <c r="J1023" s="217">
        <v>86832</v>
      </c>
      <c r="K1023" s="217">
        <v>151955</v>
      </c>
      <c r="L1023" s="217">
        <v>110128</v>
      </c>
      <c r="M1023" s="217">
        <v>192724</v>
      </c>
      <c r="N1023" s="217">
        <v>143820</v>
      </c>
      <c r="O1023" s="217">
        <v>251686</v>
      </c>
      <c r="P1023" s="217">
        <v>179287</v>
      </c>
      <c r="Q1023" s="217">
        <v>313753</v>
      </c>
      <c r="R1023" s="217">
        <v>201830</v>
      </c>
      <c r="S1023" s="217">
        <v>353202</v>
      </c>
      <c r="T1023" s="217">
        <v>224057</v>
      </c>
      <c r="U1023" s="217">
        <v>392099</v>
      </c>
    </row>
    <row r="1024" spans="1:21" ht="21.9" customHeight="1" x14ac:dyDescent="0.35">
      <c r="A1024" s="220">
        <v>7</v>
      </c>
      <c r="B1024" s="214" t="s">
        <v>349</v>
      </c>
      <c r="C1024" s="221" t="s">
        <v>350</v>
      </c>
      <c r="D1024" s="221" t="s">
        <v>639</v>
      </c>
      <c r="E1024" s="215" t="s">
        <v>352</v>
      </c>
      <c r="F1024" s="215">
        <v>3</v>
      </c>
      <c r="G1024" s="216" t="s">
        <v>5</v>
      </c>
      <c r="H1024" s="217">
        <v>75487</v>
      </c>
      <c r="I1024" s="217">
        <v>132102</v>
      </c>
      <c r="J1024" s="217">
        <v>99573</v>
      </c>
      <c r="K1024" s="217">
        <v>174253</v>
      </c>
      <c r="L1024" s="217">
        <v>119697</v>
      </c>
      <c r="M1024" s="217">
        <v>209469</v>
      </c>
      <c r="N1024" s="217">
        <v>144986</v>
      </c>
      <c r="O1024" s="217">
        <v>253726</v>
      </c>
      <c r="P1024" s="217">
        <v>172421</v>
      </c>
      <c r="Q1024" s="217">
        <v>301738</v>
      </c>
      <c r="R1024" s="217">
        <v>190139</v>
      </c>
      <c r="S1024" s="217">
        <v>332743</v>
      </c>
      <c r="T1024" s="217">
        <v>206784</v>
      </c>
      <c r="U1024" s="217">
        <v>361871</v>
      </c>
    </row>
    <row r="1025" spans="1:21" ht="21.9" customHeight="1" x14ac:dyDescent="0.35">
      <c r="A1025" s="220">
        <v>7</v>
      </c>
      <c r="B1025" s="214" t="s">
        <v>349</v>
      </c>
      <c r="C1025" s="221" t="s">
        <v>350</v>
      </c>
      <c r="D1025" s="221" t="s">
        <v>639</v>
      </c>
      <c r="E1025" s="215" t="s">
        <v>352</v>
      </c>
      <c r="F1025" s="215">
        <v>4</v>
      </c>
      <c r="G1025" s="216" t="s">
        <v>4</v>
      </c>
      <c r="H1025" s="217">
        <v>73512</v>
      </c>
      <c r="I1025" s="217">
        <v>117619</v>
      </c>
      <c r="J1025" s="217">
        <v>102917</v>
      </c>
      <c r="K1025" s="217">
        <v>164667</v>
      </c>
      <c r="L1025" s="217">
        <v>132322</v>
      </c>
      <c r="M1025" s="217">
        <v>211714</v>
      </c>
      <c r="N1025" s="217">
        <v>176429</v>
      </c>
      <c r="O1025" s="217">
        <v>282286</v>
      </c>
      <c r="P1025" s="217">
        <v>220536</v>
      </c>
      <c r="Q1025" s="217">
        <v>352857</v>
      </c>
      <c r="R1025" s="217">
        <v>249941</v>
      </c>
      <c r="S1025" s="217">
        <v>399905</v>
      </c>
      <c r="T1025" s="217">
        <v>279345</v>
      </c>
      <c r="U1025" s="217">
        <v>446953</v>
      </c>
    </row>
    <row r="1026" spans="1:21" ht="22.5" customHeight="1" x14ac:dyDescent="0.35">
      <c r="A1026" s="220">
        <v>7</v>
      </c>
      <c r="B1026" s="214" t="s">
        <v>349</v>
      </c>
      <c r="C1026" s="221" t="s">
        <v>350</v>
      </c>
      <c r="D1026" s="221" t="s">
        <v>639</v>
      </c>
      <c r="E1026" s="215" t="s">
        <v>353</v>
      </c>
      <c r="F1026" s="215">
        <v>1</v>
      </c>
      <c r="G1026" s="216" t="s">
        <v>63</v>
      </c>
      <c r="H1026" s="217">
        <v>74804</v>
      </c>
      <c r="I1026" s="217">
        <v>130908</v>
      </c>
      <c r="J1026" s="217">
        <v>98492</v>
      </c>
      <c r="K1026" s="217">
        <v>172361</v>
      </c>
      <c r="L1026" s="217">
        <v>118176</v>
      </c>
      <c r="M1026" s="217">
        <v>206808</v>
      </c>
      <c r="N1026" s="217">
        <v>142552</v>
      </c>
      <c r="O1026" s="217">
        <v>249466</v>
      </c>
      <c r="P1026" s="217">
        <v>168013</v>
      </c>
      <c r="Q1026" s="217">
        <v>294023</v>
      </c>
      <c r="R1026" s="217">
        <v>183688</v>
      </c>
      <c r="S1026" s="217">
        <v>321454</v>
      </c>
      <c r="T1026" s="217">
        <v>197705</v>
      </c>
      <c r="U1026" s="217">
        <v>345984</v>
      </c>
    </row>
    <row r="1027" spans="1:21" ht="21.9" customHeight="1" x14ac:dyDescent="0.35">
      <c r="A1027" s="220">
        <v>7</v>
      </c>
      <c r="B1027" s="214" t="s">
        <v>349</v>
      </c>
      <c r="C1027" s="221" t="s">
        <v>350</v>
      </c>
      <c r="D1027" s="221" t="s">
        <v>639</v>
      </c>
      <c r="E1027" s="215" t="s">
        <v>353</v>
      </c>
      <c r="F1027" s="215">
        <v>2</v>
      </c>
      <c r="G1027" s="216" t="s">
        <v>6</v>
      </c>
      <c r="H1027" s="217">
        <v>58715</v>
      </c>
      <c r="I1027" s="217">
        <v>102751</v>
      </c>
      <c r="J1027" s="217">
        <v>81087</v>
      </c>
      <c r="K1027" s="217">
        <v>141902</v>
      </c>
      <c r="L1027" s="217">
        <v>102818</v>
      </c>
      <c r="M1027" s="217">
        <v>179932</v>
      </c>
      <c r="N1027" s="217">
        <v>134227</v>
      </c>
      <c r="O1027" s="217">
        <v>234897</v>
      </c>
      <c r="P1027" s="217">
        <v>167320</v>
      </c>
      <c r="Q1027" s="217">
        <v>292809</v>
      </c>
      <c r="R1027" s="217">
        <v>188335</v>
      </c>
      <c r="S1027" s="217">
        <v>329587</v>
      </c>
      <c r="T1027" s="217">
        <v>209051</v>
      </c>
      <c r="U1027" s="217">
        <v>365840</v>
      </c>
    </row>
    <row r="1028" spans="1:21" ht="21.9" customHeight="1" x14ac:dyDescent="0.35">
      <c r="A1028" s="220">
        <v>7</v>
      </c>
      <c r="B1028" s="214" t="s">
        <v>349</v>
      </c>
      <c r="C1028" s="221" t="s">
        <v>350</v>
      </c>
      <c r="D1028" s="221" t="s">
        <v>639</v>
      </c>
      <c r="E1028" s="215" t="s">
        <v>353</v>
      </c>
      <c r="F1028" s="215">
        <v>3</v>
      </c>
      <c r="G1028" s="216" t="s">
        <v>5</v>
      </c>
      <c r="H1028" s="217">
        <v>70617</v>
      </c>
      <c r="I1028" s="217">
        <v>123579</v>
      </c>
      <c r="J1028" s="217">
        <v>93193</v>
      </c>
      <c r="K1028" s="217">
        <v>163087</v>
      </c>
      <c r="L1028" s="217">
        <v>112091</v>
      </c>
      <c r="M1028" s="217">
        <v>196160</v>
      </c>
      <c r="N1028" s="217">
        <v>135889</v>
      </c>
      <c r="O1028" s="217">
        <v>237805</v>
      </c>
      <c r="P1028" s="217">
        <v>161645</v>
      </c>
      <c r="Q1028" s="217">
        <v>282879</v>
      </c>
      <c r="R1028" s="217">
        <v>178280</v>
      </c>
      <c r="S1028" s="217">
        <v>311990</v>
      </c>
      <c r="T1028" s="217">
        <v>193920</v>
      </c>
      <c r="U1028" s="217">
        <v>339359</v>
      </c>
    </row>
    <row r="1029" spans="1:21" ht="21.9" customHeight="1" x14ac:dyDescent="0.35">
      <c r="A1029" s="220">
        <v>7</v>
      </c>
      <c r="B1029" s="214" t="s">
        <v>349</v>
      </c>
      <c r="C1029" s="221" t="s">
        <v>350</v>
      </c>
      <c r="D1029" s="221" t="s">
        <v>639</v>
      </c>
      <c r="E1029" s="215" t="s">
        <v>353</v>
      </c>
      <c r="F1029" s="215">
        <v>4</v>
      </c>
      <c r="G1029" s="216" t="s">
        <v>4</v>
      </c>
      <c r="H1029" s="217">
        <v>68885</v>
      </c>
      <c r="I1029" s="217">
        <v>110215</v>
      </c>
      <c r="J1029" s="217">
        <v>96439</v>
      </c>
      <c r="K1029" s="217">
        <v>154302</v>
      </c>
      <c r="L1029" s="217">
        <v>123992</v>
      </c>
      <c r="M1029" s="217">
        <v>198388</v>
      </c>
      <c r="N1029" s="217">
        <v>165323</v>
      </c>
      <c r="O1029" s="217">
        <v>264517</v>
      </c>
      <c r="P1029" s="217">
        <v>206654</v>
      </c>
      <c r="Q1029" s="217">
        <v>330646</v>
      </c>
      <c r="R1029" s="217">
        <v>234208</v>
      </c>
      <c r="S1029" s="217">
        <v>374733</v>
      </c>
      <c r="T1029" s="217">
        <v>261762</v>
      </c>
      <c r="U1029" s="217">
        <v>418819</v>
      </c>
    </row>
    <row r="1030" spans="1:21" ht="22.5" customHeight="1" x14ac:dyDescent="0.35">
      <c r="A1030" s="220">
        <v>7</v>
      </c>
      <c r="B1030" s="214" t="s">
        <v>349</v>
      </c>
      <c r="C1030" s="221" t="s">
        <v>350</v>
      </c>
      <c r="D1030" s="221" t="s">
        <v>639</v>
      </c>
      <c r="E1030" s="215" t="s">
        <v>354</v>
      </c>
      <c r="F1030" s="215">
        <v>1</v>
      </c>
      <c r="G1030" s="216" t="s">
        <v>63</v>
      </c>
      <c r="H1030" s="217">
        <v>85115</v>
      </c>
      <c r="I1030" s="217">
        <v>148951</v>
      </c>
      <c r="J1030" s="217">
        <v>112100</v>
      </c>
      <c r="K1030" s="217">
        <v>196174</v>
      </c>
      <c r="L1030" s="217">
        <v>134552</v>
      </c>
      <c r="M1030" s="217">
        <v>235466</v>
      </c>
      <c r="N1030" s="217">
        <v>162390</v>
      </c>
      <c r="O1030" s="217">
        <v>284182</v>
      </c>
      <c r="P1030" s="217">
        <v>191413</v>
      </c>
      <c r="Q1030" s="217">
        <v>334972</v>
      </c>
      <c r="R1030" s="217">
        <v>209274</v>
      </c>
      <c r="S1030" s="217">
        <v>366230</v>
      </c>
      <c r="T1030" s="217">
        <v>225250</v>
      </c>
      <c r="U1030" s="217">
        <v>394187</v>
      </c>
    </row>
    <row r="1031" spans="1:21" ht="21.9" customHeight="1" x14ac:dyDescent="0.35">
      <c r="A1031" s="220">
        <v>7</v>
      </c>
      <c r="B1031" s="214" t="s">
        <v>349</v>
      </c>
      <c r="C1031" s="221" t="s">
        <v>350</v>
      </c>
      <c r="D1031" s="221" t="s">
        <v>639</v>
      </c>
      <c r="E1031" s="215" t="s">
        <v>354</v>
      </c>
      <c r="F1031" s="215">
        <v>2</v>
      </c>
      <c r="G1031" s="216" t="s">
        <v>6</v>
      </c>
      <c r="H1031" s="217">
        <v>66697</v>
      </c>
      <c r="I1031" s="217">
        <v>116720</v>
      </c>
      <c r="J1031" s="217">
        <v>92096</v>
      </c>
      <c r="K1031" s="217">
        <v>161169</v>
      </c>
      <c r="L1031" s="217">
        <v>116759</v>
      </c>
      <c r="M1031" s="217">
        <v>204329</v>
      </c>
      <c r="N1031" s="217">
        <v>152388</v>
      </c>
      <c r="O1031" s="217">
        <v>266679</v>
      </c>
      <c r="P1031" s="217">
        <v>189952</v>
      </c>
      <c r="Q1031" s="217">
        <v>332417</v>
      </c>
      <c r="R1031" s="217">
        <v>213793</v>
      </c>
      <c r="S1031" s="217">
        <v>374138</v>
      </c>
      <c r="T1031" s="217">
        <v>237289</v>
      </c>
      <c r="U1031" s="217">
        <v>415256</v>
      </c>
    </row>
    <row r="1032" spans="1:21" ht="21.9" customHeight="1" x14ac:dyDescent="0.35">
      <c r="A1032" s="220">
        <v>7</v>
      </c>
      <c r="B1032" s="214" t="s">
        <v>349</v>
      </c>
      <c r="C1032" s="221" t="s">
        <v>350</v>
      </c>
      <c r="D1032" s="221" t="s">
        <v>639</v>
      </c>
      <c r="E1032" s="215" t="s">
        <v>354</v>
      </c>
      <c r="F1032" s="215">
        <v>3</v>
      </c>
      <c r="G1032" s="216" t="s">
        <v>5</v>
      </c>
      <c r="H1032" s="217">
        <v>80303</v>
      </c>
      <c r="I1032" s="217">
        <v>140531</v>
      </c>
      <c r="J1032" s="217">
        <v>106011</v>
      </c>
      <c r="K1032" s="217">
        <v>185519</v>
      </c>
      <c r="L1032" s="217">
        <v>127561</v>
      </c>
      <c r="M1032" s="217">
        <v>223231</v>
      </c>
      <c r="N1032" s="217">
        <v>154734</v>
      </c>
      <c r="O1032" s="217">
        <v>270784</v>
      </c>
      <c r="P1032" s="217">
        <v>184096</v>
      </c>
      <c r="Q1032" s="217">
        <v>322168</v>
      </c>
      <c r="R1032" s="217">
        <v>203061</v>
      </c>
      <c r="S1032" s="217">
        <v>355358</v>
      </c>
      <c r="T1032" s="217">
        <v>220901</v>
      </c>
      <c r="U1032" s="217">
        <v>386576</v>
      </c>
    </row>
    <row r="1033" spans="1:21" ht="21.9" customHeight="1" x14ac:dyDescent="0.35">
      <c r="A1033" s="220">
        <v>7</v>
      </c>
      <c r="B1033" s="214" t="s">
        <v>349</v>
      </c>
      <c r="C1033" s="221" t="s">
        <v>350</v>
      </c>
      <c r="D1033" s="221" t="s">
        <v>639</v>
      </c>
      <c r="E1033" s="215" t="s">
        <v>354</v>
      </c>
      <c r="F1033" s="215">
        <v>4</v>
      </c>
      <c r="G1033" s="216" t="s">
        <v>4</v>
      </c>
      <c r="H1033" s="217">
        <v>78426</v>
      </c>
      <c r="I1033" s="217">
        <v>125481</v>
      </c>
      <c r="J1033" s="217">
        <v>109796</v>
      </c>
      <c r="K1033" s="217">
        <v>175674</v>
      </c>
      <c r="L1033" s="217">
        <v>141167</v>
      </c>
      <c r="M1033" s="217">
        <v>225867</v>
      </c>
      <c r="N1033" s="217">
        <v>188222</v>
      </c>
      <c r="O1033" s="217">
        <v>301156</v>
      </c>
      <c r="P1033" s="217">
        <v>235278</v>
      </c>
      <c r="Q1033" s="217">
        <v>376444</v>
      </c>
      <c r="R1033" s="217">
        <v>266648</v>
      </c>
      <c r="S1033" s="217">
        <v>426637</v>
      </c>
      <c r="T1033" s="217">
        <v>298019</v>
      </c>
      <c r="U1033" s="217">
        <v>476830</v>
      </c>
    </row>
    <row r="1034" spans="1:21" ht="22.5" customHeight="1" x14ac:dyDescent="0.35">
      <c r="A1034" s="220">
        <v>7</v>
      </c>
      <c r="B1034" s="214" t="s">
        <v>349</v>
      </c>
      <c r="C1034" s="221" t="s">
        <v>350</v>
      </c>
      <c r="D1034" s="221" t="s">
        <v>639</v>
      </c>
      <c r="E1034" s="215" t="s">
        <v>355</v>
      </c>
      <c r="F1034" s="215">
        <v>1</v>
      </c>
      <c r="G1034" s="216" t="s">
        <v>63</v>
      </c>
      <c r="H1034" s="217">
        <v>78227</v>
      </c>
      <c r="I1034" s="217">
        <v>136898</v>
      </c>
      <c r="J1034" s="217">
        <v>102959</v>
      </c>
      <c r="K1034" s="217">
        <v>180178</v>
      </c>
      <c r="L1034" s="217">
        <v>123475</v>
      </c>
      <c r="M1034" s="217">
        <v>216082</v>
      </c>
      <c r="N1034" s="217">
        <v>148840</v>
      </c>
      <c r="O1034" s="217">
        <v>260470</v>
      </c>
      <c r="P1034" s="217">
        <v>175401</v>
      </c>
      <c r="Q1034" s="217">
        <v>306951</v>
      </c>
      <c r="R1034" s="217">
        <v>191759</v>
      </c>
      <c r="S1034" s="217">
        <v>335578</v>
      </c>
      <c r="T1034" s="217">
        <v>206385</v>
      </c>
      <c r="U1034" s="217">
        <v>361174</v>
      </c>
    </row>
    <row r="1035" spans="1:21" ht="21.9" customHeight="1" x14ac:dyDescent="0.35">
      <c r="A1035" s="220">
        <v>7</v>
      </c>
      <c r="B1035" s="214" t="s">
        <v>349</v>
      </c>
      <c r="C1035" s="221" t="s">
        <v>350</v>
      </c>
      <c r="D1035" s="221" t="s">
        <v>639</v>
      </c>
      <c r="E1035" s="215" t="s">
        <v>355</v>
      </c>
      <c r="F1035" s="215">
        <v>2</v>
      </c>
      <c r="G1035" s="216" t="s">
        <v>6</v>
      </c>
      <c r="H1035" s="217">
        <v>61540</v>
      </c>
      <c r="I1035" s="217">
        <v>107694</v>
      </c>
      <c r="J1035" s="217">
        <v>85006</v>
      </c>
      <c r="K1035" s="217">
        <v>148760</v>
      </c>
      <c r="L1035" s="217">
        <v>107811</v>
      </c>
      <c r="M1035" s="217">
        <v>188670</v>
      </c>
      <c r="N1035" s="217">
        <v>140792</v>
      </c>
      <c r="O1035" s="217">
        <v>246387</v>
      </c>
      <c r="P1035" s="217">
        <v>175512</v>
      </c>
      <c r="Q1035" s="217">
        <v>307146</v>
      </c>
      <c r="R1035" s="217">
        <v>197579</v>
      </c>
      <c r="S1035" s="217">
        <v>345762</v>
      </c>
      <c r="T1035" s="217">
        <v>219336</v>
      </c>
      <c r="U1035" s="217">
        <v>383838</v>
      </c>
    </row>
    <row r="1036" spans="1:21" ht="21.9" customHeight="1" x14ac:dyDescent="0.35">
      <c r="A1036" s="220">
        <v>7</v>
      </c>
      <c r="B1036" s="214" t="s">
        <v>349</v>
      </c>
      <c r="C1036" s="221" t="s">
        <v>350</v>
      </c>
      <c r="D1036" s="221" t="s">
        <v>639</v>
      </c>
      <c r="E1036" s="215" t="s">
        <v>355</v>
      </c>
      <c r="F1036" s="215">
        <v>3</v>
      </c>
      <c r="G1036" s="216" t="s">
        <v>5</v>
      </c>
      <c r="H1036" s="217">
        <v>73906</v>
      </c>
      <c r="I1036" s="217">
        <v>129336</v>
      </c>
      <c r="J1036" s="217">
        <v>97490</v>
      </c>
      <c r="K1036" s="217">
        <v>170608</v>
      </c>
      <c r="L1036" s="217">
        <v>117196</v>
      </c>
      <c r="M1036" s="217">
        <v>205094</v>
      </c>
      <c r="N1036" s="217">
        <v>141964</v>
      </c>
      <c r="O1036" s="217">
        <v>248437</v>
      </c>
      <c r="P1036" s="217">
        <v>168829</v>
      </c>
      <c r="Q1036" s="217">
        <v>295451</v>
      </c>
      <c r="R1036" s="217">
        <v>186179</v>
      </c>
      <c r="S1036" s="217">
        <v>325813</v>
      </c>
      <c r="T1036" s="217">
        <v>202479</v>
      </c>
      <c r="U1036" s="217">
        <v>354338</v>
      </c>
    </row>
    <row r="1037" spans="1:21" ht="21.9" customHeight="1" x14ac:dyDescent="0.35">
      <c r="A1037" s="220">
        <v>7</v>
      </c>
      <c r="B1037" s="214" t="s">
        <v>349</v>
      </c>
      <c r="C1037" s="221" t="s">
        <v>350</v>
      </c>
      <c r="D1037" s="221" t="s">
        <v>639</v>
      </c>
      <c r="E1037" s="215" t="s">
        <v>355</v>
      </c>
      <c r="F1037" s="215">
        <v>4</v>
      </c>
      <c r="G1037" s="216" t="s">
        <v>4</v>
      </c>
      <c r="H1037" s="217">
        <v>71979</v>
      </c>
      <c r="I1037" s="217">
        <v>115166</v>
      </c>
      <c r="J1037" s="217">
        <v>100770</v>
      </c>
      <c r="K1037" s="217">
        <v>161232</v>
      </c>
      <c r="L1037" s="217">
        <v>129562</v>
      </c>
      <c r="M1037" s="217">
        <v>207299</v>
      </c>
      <c r="N1037" s="217">
        <v>172749</v>
      </c>
      <c r="O1037" s="217">
        <v>276398</v>
      </c>
      <c r="P1037" s="217">
        <v>215936</v>
      </c>
      <c r="Q1037" s="217">
        <v>345498</v>
      </c>
      <c r="R1037" s="217">
        <v>244728</v>
      </c>
      <c r="S1037" s="217">
        <v>391564</v>
      </c>
      <c r="T1037" s="217">
        <v>273519</v>
      </c>
      <c r="U1037" s="217">
        <v>437631</v>
      </c>
    </row>
    <row r="1038" spans="1:21" ht="22.5" customHeight="1" x14ac:dyDescent="0.35">
      <c r="A1038" s="220">
        <v>7</v>
      </c>
      <c r="B1038" s="214" t="s">
        <v>349</v>
      </c>
      <c r="C1038" s="221" t="s">
        <v>350</v>
      </c>
      <c r="D1038" s="221" t="s">
        <v>639</v>
      </c>
      <c r="E1038" s="215" t="s">
        <v>356</v>
      </c>
      <c r="F1038" s="215">
        <v>1</v>
      </c>
      <c r="G1038" s="216" t="s">
        <v>63</v>
      </c>
      <c r="H1038" s="217">
        <v>78185</v>
      </c>
      <c r="I1038" s="217">
        <v>136824</v>
      </c>
      <c r="J1038" s="217">
        <v>103090</v>
      </c>
      <c r="K1038" s="217">
        <v>180407</v>
      </c>
      <c r="L1038" s="217">
        <v>123914</v>
      </c>
      <c r="M1038" s="217">
        <v>216849</v>
      </c>
      <c r="N1038" s="217">
        <v>149854</v>
      </c>
      <c r="O1038" s="217">
        <v>262245</v>
      </c>
      <c r="P1038" s="217">
        <v>176706</v>
      </c>
      <c r="Q1038" s="217">
        <v>309235</v>
      </c>
      <c r="R1038" s="217">
        <v>193211</v>
      </c>
      <c r="S1038" s="217">
        <v>338119</v>
      </c>
      <c r="T1038" s="217">
        <v>207981</v>
      </c>
      <c r="U1038" s="217">
        <v>363967</v>
      </c>
    </row>
    <row r="1039" spans="1:21" ht="21.9" customHeight="1" x14ac:dyDescent="0.35">
      <c r="A1039" s="220">
        <v>7</v>
      </c>
      <c r="B1039" s="214" t="s">
        <v>349</v>
      </c>
      <c r="C1039" s="221" t="s">
        <v>350</v>
      </c>
      <c r="D1039" s="221" t="s">
        <v>639</v>
      </c>
      <c r="E1039" s="215" t="s">
        <v>356</v>
      </c>
      <c r="F1039" s="215">
        <v>2</v>
      </c>
      <c r="G1039" s="216" t="s">
        <v>6</v>
      </c>
      <c r="H1039" s="217">
        <v>60865</v>
      </c>
      <c r="I1039" s="217">
        <v>106514</v>
      </c>
      <c r="J1039" s="217">
        <v>83991</v>
      </c>
      <c r="K1039" s="217">
        <v>146984</v>
      </c>
      <c r="L1039" s="217">
        <v>106414</v>
      </c>
      <c r="M1039" s="217">
        <v>186225</v>
      </c>
      <c r="N1039" s="217">
        <v>138747</v>
      </c>
      <c r="O1039" s="217">
        <v>242808</v>
      </c>
      <c r="P1039" s="217">
        <v>172926</v>
      </c>
      <c r="Q1039" s="217">
        <v>302620</v>
      </c>
      <c r="R1039" s="217">
        <v>194565</v>
      </c>
      <c r="S1039" s="217">
        <v>340489</v>
      </c>
      <c r="T1039" s="217">
        <v>215876</v>
      </c>
      <c r="U1039" s="217">
        <v>377783</v>
      </c>
    </row>
    <row r="1040" spans="1:21" ht="21.9" customHeight="1" x14ac:dyDescent="0.35">
      <c r="A1040" s="220">
        <v>7</v>
      </c>
      <c r="B1040" s="214" t="s">
        <v>349</v>
      </c>
      <c r="C1040" s="221" t="s">
        <v>350</v>
      </c>
      <c r="D1040" s="221" t="s">
        <v>639</v>
      </c>
      <c r="E1040" s="215" t="s">
        <v>356</v>
      </c>
      <c r="F1040" s="215">
        <v>3</v>
      </c>
      <c r="G1040" s="216" t="s">
        <v>5</v>
      </c>
      <c r="H1040" s="217">
        <v>73597</v>
      </c>
      <c r="I1040" s="217">
        <v>128794</v>
      </c>
      <c r="J1040" s="217">
        <v>97283</v>
      </c>
      <c r="K1040" s="217">
        <v>170246</v>
      </c>
      <c r="L1040" s="217">
        <v>117246</v>
      </c>
      <c r="M1040" s="217">
        <v>205181</v>
      </c>
      <c r="N1040" s="217">
        <v>142553</v>
      </c>
      <c r="O1040" s="217">
        <v>249468</v>
      </c>
      <c r="P1040" s="217">
        <v>169728</v>
      </c>
      <c r="Q1040" s="217">
        <v>297024</v>
      </c>
      <c r="R1040" s="217">
        <v>187285</v>
      </c>
      <c r="S1040" s="217">
        <v>327750</v>
      </c>
      <c r="T1040" s="217">
        <v>203833</v>
      </c>
      <c r="U1040" s="217">
        <v>356708</v>
      </c>
    </row>
    <row r="1041" spans="1:21" ht="21.9" customHeight="1" x14ac:dyDescent="0.35">
      <c r="A1041" s="220">
        <v>7</v>
      </c>
      <c r="B1041" s="214" t="s">
        <v>349</v>
      </c>
      <c r="C1041" s="221" t="s">
        <v>350</v>
      </c>
      <c r="D1041" s="221" t="s">
        <v>639</v>
      </c>
      <c r="E1041" s="215" t="s">
        <v>356</v>
      </c>
      <c r="F1041" s="215">
        <v>4</v>
      </c>
      <c r="G1041" s="216" t="s">
        <v>4</v>
      </c>
      <c r="H1041" s="217">
        <v>72210</v>
      </c>
      <c r="I1041" s="217">
        <v>115536</v>
      </c>
      <c r="J1041" s="217">
        <v>101094</v>
      </c>
      <c r="K1041" s="217">
        <v>161751</v>
      </c>
      <c r="L1041" s="217">
        <v>129978</v>
      </c>
      <c r="M1041" s="217">
        <v>207965</v>
      </c>
      <c r="N1041" s="217">
        <v>173304</v>
      </c>
      <c r="O1041" s="217">
        <v>277287</v>
      </c>
      <c r="P1041" s="217">
        <v>216631</v>
      </c>
      <c r="Q1041" s="217">
        <v>346609</v>
      </c>
      <c r="R1041" s="217">
        <v>245515</v>
      </c>
      <c r="S1041" s="217">
        <v>392823</v>
      </c>
      <c r="T1041" s="217">
        <v>274399</v>
      </c>
      <c r="U1041" s="217">
        <v>439038</v>
      </c>
    </row>
    <row r="1042" spans="1:21" ht="22.5" customHeight="1" x14ac:dyDescent="0.35">
      <c r="A1042" s="220">
        <v>7</v>
      </c>
      <c r="B1042" s="214" t="s">
        <v>349</v>
      </c>
      <c r="C1042" s="221" t="s">
        <v>350</v>
      </c>
      <c r="D1042" s="221" t="s">
        <v>639</v>
      </c>
      <c r="E1042" s="215" t="s">
        <v>357</v>
      </c>
      <c r="F1042" s="215">
        <v>1</v>
      </c>
      <c r="G1042" s="216" t="s">
        <v>63</v>
      </c>
      <c r="H1042" s="217">
        <v>72550</v>
      </c>
      <c r="I1042" s="217">
        <v>126962</v>
      </c>
      <c r="J1042" s="217">
        <v>95765</v>
      </c>
      <c r="K1042" s="217">
        <v>167588</v>
      </c>
      <c r="L1042" s="217">
        <v>115268</v>
      </c>
      <c r="M1042" s="217">
        <v>201718</v>
      </c>
      <c r="N1042" s="217">
        <v>139672</v>
      </c>
      <c r="O1042" s="217">
        <v>244426</v>
      </c>
      <c r="P1042" s="217">
        <v>164761</v>
      </c>
      <c r="Q1042" s="217">
        <v>288332</v>
      </c>
      <c r="R1042" s="217">
        <v>180164</v>
      </c>
      <c r="S1042" s="217">
        <v>315287</v>
      </c>
      <c r="T1042" s="217">
        <v>193956</v>
      </c>
      <c r="U1042" s="217">
        <v>339422</v>
      </c>
    </row>
    <row r="1043" spans="1:21" ht="21.9" customHeight="1" x14ac:dyDescent="0.35">
      <c r="A1043" s="220">
        <v>7</v>
      </c>
      <c r="B1043" s="214" t="s">
        <v>349</v>
      </c>
      <c r="C1043" s="221" t="s">
        <v>350</v>
      </c>
      <c r="D1043" s="221" t="s">
        <v>639</v>
      </c>
      <c r="E1043" s="215" t="s">
        <v>357</v>
      </c>
      <c r="F1043" s="215">
        <v>2</v>
      </c>
      <c r="G1043" s="216" t="s">
        <v>6</v>
      </c>
      <c r="H1043" s="217">
        <v>56116</v>
      </c>
      <c r="I1043" s="217">
        <v>98202</v>
      </c>
      <c r="J1043" s="217">
        <v>77389</v>
      </c>
      <c r="K1043" s="217">
        <v>135430</v>
      </c>
      <c r="L1043" s="217">
        <v>97987</v>
      </c>
      <c r="M1043" s="217">
        <v>171477</v>
      </c>
      <c r="N1043" s="217">
        <v>127632</v>
      </c>
      <c r="O1043" s="217">
        <v>223356</v>
      </c>
      <c r="P1043" s="217">
        <v>159052</v>
      </c>
      <c r="Q1043" s="217">
        <v>278341</v>
      </c>
      <c r="R1043" s="217">
        <v>178896</v>
      </c>
      <c r="S1043" s="217">
        <v>313068</v>
      </c>
      <c r="T1043" s="217">
        <v>198425</v>
      </c>
      <c r="U1043" s="217">
        <v>347244</v>
      </c>
    </row>
    <row r="1044" spans="1:21" ht="21.9" customHeight="1" x14ac:dyDescent="0.35">
      <c r="A1044" s="220">
        <v>7</v>
      </c>
      <c r="B1044" s="214" t="s">
        <v>349</v>
      </c>
      <c r="C1044" s="221" t="s">
        <v>350</v>
      </c>
      <c r="D1044" s="221" t="s">
        <v>639</v>
      </c>
      <c r="E1044" s="215" t="s">
        <v>357</v>
      </c>
      <c r="F1044" s="215">
        <v>3</v>
      </c>
      <c r="G1044" s="216" t="s">
        <v>5</v>
      </c>
      <c r="H1044" s="217">
        <v>68139</v>
      </c>
      <c r="I1044" s="217">
        <v>119244</v>
      </c>
      <c r="J1044" s="217">
        <v>90184</v>
      </c>
      <c r="K1044" s="217">
        <v>157821</v>
      </c>
      <c r="L1044" s="217">
        <v>108859</v>
      </c>
      <c r="M1044" s="217">
        <v>190504</v>
      </c>
      <c r="N1044" s="217">
        <v>132654</v>
      </c>
      <c r="O1044" s="217">
        <v>232145</v>
      </c>
      <c r="P1044" s="217">
        <v>158054</v>
      </c>
      <c r="Q1044" s="217">
        <v>276595</v>
      </c>
      <c r="R1044" s="217">
        <v>174469</v>
      </c>
      <c r="S1044" s="217">
        <v>305320</v>
      </c>
      <c r="T1044" s="217">
        <v>189969</v>
      </c>
      <c r="U1044" s="217">
        <v>332445</v>
      </c>
    </row>
    <row r="1045" spans="1:21" ht="21.9" customHeight="1" x14ac:dyDescent="0.35">
      <c r="A1045" s="220">
        <v>7</v>
      </c>
      <c r="B1045" s="214" t="s">
        <v>349</v>
      </c>
      <c r="C1045" s="221" t="s">
        <v>350</v>
      </c>
      <c r="D1045" s="221" t="s">
        <v>639</v>
      </c>
      <c r="E1045" s="215" t="s">
        <v>357</v>
      </c>
      <c r="F1045" s="215">
        <v>4</v>
      </c>
      <c r="G1045" s="216" t="s">
        <v>4</v>
      </c>
      <c r="H1045" s="217">
        <v>67158</v>
      </c>
      <c r="I1045" s="217">
        <v>107453</v>
      </c>
      <c r="J1045" s="217">
        <v>94021</v>
      </c>
      <c r="K1045" s="217">
        <v>150434</v>
      </c>
      <c r="L1045" s="217">
        <v>120885</v>
      </c>
      <c r="M1045" s="217">
        <v>193416</v>
      </c>
      <c r="N1045" s="217">
        <v>161180</v>
      </c>
      <c r="O1045" s="217">
        <v>257887</v>
      </c>
      <c r="P1045" s="217">
        <v>201475</v>
      </c>
      <c r="Q1045" s="217">
        <v>322359</v>
      </c>
      <c r="R1045" s="217">
        <v>228338</v>
      </c>
      <c r="S1045" s="217">
        <v>365341</v>
      </c>
      <c r="T1045" s="217">
        <v>255201</v>
      </c>
      <c r="U1045" s="217">
        <v>408322</v>
      </c>
    </row>
    <row r="1046" spans="1:21" ht="22.5" customHeight="1" x14ac:dyDescent="0.35">
      <c r="A1046" s="220">
        <v>7</v>
      </c>
      <c r="B1046" s="214" t="s">
        <v>349</v>
      </c>
      <c r="C1046" s="221" t="s">
        <v>350</v>
      </c>
      <c r="D1046" s="221" t="s">
        <v>639</v>
      </c>
      <c r="E1046" s="215" t="s">
        <v>358</v>
      </c>
      <c r="F1046" s="215">
        <v>1</v>
      </c>
      <c r="G1046" s="216" t="s">
        <v>63</v>
      </c>
      <c r="H1046" s="217">
        <v>74137</v>
      </c>
      <c r="I1046" s="217">
        <v>129739</v>
      </c>
      <c r="J1046" s="217">
        <v>97546</v>
      </c>
      <c r="K1046" s="217">
        <v>170706</v>
      </c>
      <c r="L1046" s="217">
        <v>116941</v>
      </c>
      <c r="M1046" s="217">
        <v>204647</v>
      </c>
      <c r="N1046" s="217">
        <v>140889</v>
      </c>
      <c r="O1046" s="217">
        <v>246556</v>
      </c>
      <c r="P1046" s="217">
        <v>166014</v>
      </c>
      <c r="Q1046" s="217">
        <v>290524</v>
      </c>
      <c r="R1046" s="217">
        <v>181493</v>
      </c>
      <c r="S1046" s="217">
        <v>317612</v>
      </c>
      <c r="T1046" s="217">
        <v>195331</v>
      </c>
      <c r="U1046" s="217">
        <v>341829</v>
      </c>
    </row>
    <row r="1047" spans="1:21" ht="21.9" customHeight="1" x14ac:dyDescent="0.35">
      <c r="A1047" s="220">
        <v>7</v>
      </c>
      <c r="B1047" s="214" t="s">
        <v>349</v>
      </c>
      <c r="C1047" s="221" t="s">
        <v>350</v>
      </c>
      <c r="D1047" s="221" t="s">
        <v>639</v>
      </c>
      <c r="E1047" s="215" t="s">
        <v>358</v>
      </c>
      <c r="F1047" s="215">
        <v>2</v>
      </c>
      <c r="G1047" s="216" t="s">
        <v>6</v>
      </c>
      <c r="H1047" s="217">
        <v>58420</v>
      </c>
      <c r="I1047" s="217">
        <v>102234</v>
      </c>
      <c r="J1047" s="217">
        <v>80709</v>
      </c>
      <c r="K1047" s="217">
        <v>141241</v>
      </c>
      <c r="L1047" s="217">
        <v>102378</v>
      </c>
      <c r="M1047" s="217">
        <v>179162</v>
      </c>
      <c r="N1047" s="217">
        <v>133732</v>
      </c>
      <c r="O1047" s="217">
        <v>234030</v>
      </c>
      <c r="P1047" s="217">
        <v>166716</v>
      </c>
      <c r="Q1047" s="217">
        <v>291752</v>
      </c>
      <c r="R1047" s="217">
        <v>187692</v>
      </c>
      <c r="S1047" s="217">
        <v>328461</v>
      </c>
      <c r="T1047" s="217">
        <v>208378</v>
      </c>
      <c r="U1047" s="217">
        <v>364662</v>
      </c>
    </row>
    <row r="1048" spans="1:21" ht="21.9" customHeight="1" x14ac:dyDescent="0.35">
      <c r="A1048" s="220">
        <v>7</v>
      </c>
      <c r="B1048" s="214" t="s">
        <v>349</v>
      </c>
      <c r="C1048" s="221" t="s">
        <v>350</v>
      </c>
      <c r="D1048" s="221" t="s">
        <v>639</v>
      </c>
      <c r="E1048" s="215" t="s">
        <v>358</v>
      </c>
      <c r="F1048" s="215">
        <v>3</v>
      </c>
      <c r="G1048" s="216" t="s">
        <v>5</v>
      </c>
      <c r="H1048" s="217">
        <v>70083</v>
      </c>
      <c r="I1048" s="217">
        <v>122644</v>
      </c>
      <c r="J1048" s="217">
        <v>92416</v>
      </c>
      <c r="K1048" s="217">
        <v>161728</v>
      </c>
      <c r="L1048" s="217">
        <v>111050</v>
      </c>
      <c r="M1048" s="217">
        <v>194338</v>
      </c>
      <c r="N1048" s="217">
        <v>134438</v>
      </c>
      <c r="O1048" s="217">
        <v>235267</v>
      </c>
      <c r="P1048" s="217">
        <v>159849</v>
      </c>
      <c r="Q1048" s="217">
        <v>279736</v>
      </c>
      <c r="R1048" s="217">
        <v>176258</v>
      </c>
      <c r="S1048" s="217">
        <v>308451</v>
      </c>
      <c r="T1048" s="217">
        <v>191666</v>
      </c>
      <c r="U1048" s="217">
        <v>335416</v>
      </c>
    </row>
    <row r="1049" spans="1:21" ht="21.9" customHeight="1" x14ac:dyDescent="0.35">
      <c r="A1049" s="220">
        <v>7</v>
      </c>
      <c r="B1049" s="214" t="s">
        <v>349</v>
      </c>
      <c r="C1049" s="221" t="s">
        <v>350</v>
      </c>
      <c r="D1049" s="221" t="s">
        <v>639</v>
      </c>
      <c r="E1049" s="215" t="s">
        <v>358</v>
      </c>
      <c r="F1049" s="215">
        <v>4</v>
      </c>
      <c r="G1049" s="216" t="s">
        <v>4</v>
      </c>
      <c r="H1049" s="217">
        <v>68173</v>
      </c>
      <c r="I1049" s="217">
        <v>109077</v>
      </c>
      <c r="J1049" s="217">
        <v>95443</v>
      </c>
      <c r="K1049" s="217">
        <v>152708</v>
      </c>
      <c r="L1049" s="217">
        <v>122712</v>
      </c>
      <c r="M1049" s="217">
        <v>196339</v>
      </c>
      <c r="N1049" s="217">
        <v>163616</v>
      </c>
      <c r="O1049" s="217">
        <v>261785</v>
      </c>
      <c r="P1049" s="217">
        <v>204520</v>
      </c>
      <c r="Q1049" s="217">
        <v>327232</v>
      </c>
      <c r="R1049" s="217">
        <v>231789</v>
      </c>
      <c r="S1049" s="217">
        <v>370863</v>
      </c>
      <c r="T1049" s="217">
        <v>259058</v>
      </c>
      <c r="U1049" s="217">
        <v>414494</v>
      </c>
    </row>
    <row r="1050" spans="1:21" ht="22.5" customHeight="1" x14ac:dyDescent="0.35">
      <c r="A1050" s="220">
        <v>7</v>
      </c>
      <c r="B1050" s="214" t="s">
        <v>349</v>
      </c>
      <c r="C1050" s="221" t="s">
        <v>350</v>
      </c>
      <c r="D1050" s="221" t="s">
        <v>639</v>
      </c>
      <c r="E1050" s="215" t="s">
        <v>359</v>
      </c>
      <c r="F1050" s="215">
        <v>1</v>
      </c>
      <c r="G1050" s="216" t="s">
        <v>63</v>
      </c>
      <c r="H1050" s="217">
        <v>74470</v>
      </c>
      <c r="I1050" s="217">
        <v>130323</v>
      </c>
      <c r="J1050" s="217">
        <v>98188</v>
      </c>
      <c r="K1050" s="217">
        <v>171829</v>
      </c>
      <c r="L1050" s="217">
        <v>118017</v>
      </c>
      <c r="M1050" s="217">
        <v>206529</v>
      </c>
      <c r="N1050" s="217">
        <v>142715</v>
      </c>
      <c r="O1050" s="217">
        <v>249751</v>
      </c>
      <c r="P1050" s="217">
        <v>168285</v>
      </c>
      <c r="Q1050" s="217">
        <v>294498</v>
      </c>
      <c r="R1050" s="217">
        <v>184003</v>
      </c>
      <c r="S1050" s="217">
        <v>322005</v>
      </c>
      <c r="T1050" s="217">
        <v>198068</v>
      </c>
      <c r="U1050" s="217">
        <v>346620</v>
      </c>
    </row>
    <row r="1051" spans="1:21" ht="21.9" customHeight="1" x14ac:dyDescent="0.35">
      <c r="A1051" s="220">
        <v>7</v>
      </c>
      <c r="B1051" s="214" t="s">
        <v>349</v>
      </c>
      <c r="C1051" s="221" t="s">
        <v>350</v>
      </c>
      <c r="D1051" s="221" t="s">
        <v>639</v>
      </c>
      <c r="E1051" s="215" t="s">
        <v>359</v>
      </c>
      <c r="F1051" s="215">
        <v>2</v>
      </c>
      <c r="G1051" s="216" t="s">
        <v>6</v>
      </c>
      <c r="H1051" s="217">
        <v>57984</v>
      </c>
      <c r="I1051" s="217">
        <v>101473</v>
      </c>
      <c r="J1051" s="217">
        <v>80017</v>
      </c>
      <c r="K1051" s="217">
        <v>140029</v>
      </c>
      <c r="L1051" s="217">
        <v>101381</v>
      </c>
      <c r="M1051" s="217">
        <v>177417</v>
      </c>
      <c r="N1051" s="217">
        <v>132189</v>
      </c>
      <c r="O1051" s="217">
        <v>231330</v>
      </c>
      <c r="P1051" s="217">
        <v>164752</v>
      </c>
      <c r="Q1051" s="217">
        <v>288317</v>
      </c>
      <c r="R1051" s="217">
        <v>185371</v>
      </c>
      <c r="S1051" s="217">
        <v>324399</v>
      </c>
      <c r="T1051" s="217">
        <v>205677</v>
      </c>
      <c r="U1051" s="217">
        <v>359934</v>
      </c>
    </row>
    <row r="1052" spans="1:21" ht="21.9" customHeight="1" x14ac:dyDescent="0.35">
      <c r="A1052" s="220">
        <v>7</v>
      </c>
      <c r="B1052" s="214" t="s">
        <v>349</v>
      </c>
      <c r="C1052" s="221" t="s">
        <v>350</v>
      </c>
      <c r="D1052" s="221" t="s">
        <v>639</v>
      </c>
      <c r="E1052" s="215" t="s">
        <v>359</v>
      </c>
      <c r="F1052" s="215">
        <v>3</v>
      </c>
      <c r="G1052" s="216" t="s">
        <v>5</v>
      </c>
      <c r="H1052" s="217">
        <v>70104</v>
      </c>
      <c r="I1052" s="217">
        <v>122682</v>
      </c>
      <c r="J1052" s="217">
        <v>92663</v>
      </c>
      <c r="K1052" s="217">
        <v>162161</v>
      </c>
      <c r="L1052" s="217">
        <v>111673</v>
      </c>
      <c r="M1052" s="217">
        <v>195428</v>
      </c>
      <c r="N1052" s="217">
        <v>135768</v>
      </c>
      <c r="O1052" s="217">
        <v>237593</v>
      </c>
      <c r="P1052" s="217">
        <v>161646</v>
      </c>
      <c r="Q1052" s="217">
        <v>282880</v>
      </c>
      <c r="R1052" s="217">
        <v>178365</v>
      </c>
      <c r="S1052" s="217">
        <v>312139</v>
      </c>
      <c r="T1052" s="217">
        <v>194122</v>
      </c>
      <c r="U1052" s="217">
        <v>339713</v>
      </c>
    </row>
    <row r="1053" spans="1:21" ht="21.9" customHeight="1" x14ac:dyDescent="0.35">
      <c r="A1053" s="220">
        <v>7</v>
      </c>
      <c r="B1053" s="214" t="s">
        <v>349</v>
      </c>
      <c r="C1053" s="221" t="s">
        <v>350</v>
      </c>
      <c r="D1053" s="221" t="s">
        <v>639</v>
      </c>
      <c r="E1053" s="215" t="s">
        <v>359</v>
      </c>
      <c r="F1053" s="215">
        <v>4</v>
      </c>
      <c r="G1053" s="216" t="s">
        <v>4</v>
      </c>
      <c r="H1053" s="217">
        <v>68774</v>
      </c>
      <c r="I1053" s="217">
        <v>110039</v>
      </c>
      <c r="J1053" s="217">
        <v>96284</v>
      </c>
      <c r="K1053" s="217">
        <v>154054</v>
      </c>
      <c r="L1053" s="217">
        <v>123794</v>
      </c>
      <c r="M1053" s="217">
        <v>198070</v>
      </c>
      <c r="N1053" s="217">
        <v>165058</v>
      </c>
      <c r="O1053" s="217">
        <v>264093</v>
      </c>
      <c r="P1053" s="217">
        <v>206323</v>
      </c>
      <c r="Q1053" s="217">
        <v>330116</v>
      </c>
      <c r="R1053" s="217">
        <v>233832</v>
      </c>
      <c r="S1053" s="217">
        <v>374132</v>
      </c>
      <c r="T1053" s="217">
        <v>261342</v>
      </c>
      <c r="U1053" s="217">
        <v>418147</v>
      </c>
    </row>
    <row r="1054" spans="1:21" ht="22.5" customHeight="1" x14ac:dyDescent="0.35">
      <c r="A1054" s="220">
        <v>7</v>
      </c>
      <c r="B1054" s="214" t="s">
        <v>349</v>
      </c>
      <c r="C1054" s="221" t="s">
        <v>360</v>
      </c>
      <c r="D1054" s="221" t="s">
        <v>640</v>
      </c>
      <c r="E1054" s="215" t="s">
        <v>361</v>
      </c>
      <c r="F1054" s="215">
        <v>1</v>
      </c>
      <c r="G1054" s="216" t="s">
        <v>63</v>
      </c>
      <c r="H1054" s="217">
        <v>70630</v>
      </c>
      <c r="I1054" s="217">
        <v>123602</v>
      </c>
      <c r="J1054" s="217">
        <v>93003</v>
      </c>
      <c r="K1054" s="217">
        <v>162756</v>
      </c>
      <c r="L1054" s="217">
        <v>111602</v>
      </c>
      <c r="M1054" s="217">
        <v>195303</v>
      </c>
      <c r="N1054" s="217">
        <v>134642</v>
      </c>
      <c r="O1054" s="217">
        <v>235623</v>
      </c>
      <c r="P1054" s="217">
        <v>158694</v>
      </c>
      <c r="Q1054" s="217">
        <v>277715</v>
      </c>
      <c r="R1054" s="217">
        <v>173500</v>
      </c>
      <c r="S1054" s="217">
        <v>303626</v>
      </c>
      <c r="T1054" s="217">
        <v>186742</v>
      </c>
      <c r="U1054" s="217">
        <v>326798</v>
      </c>
    </row>
    <row r="1055" spans="1:21" ht="21.9" customHeight="1" x14ac:dyDescent="0.35">
      <c r="A1055" s="220">
        <v>7</v>
      </c>
      <c r="B1055" s="214" t="s">
        <v>349</v>
      </c>
      <c r="C1055" s="221" t="s">
        <v>360</v>
      </c>
      <c r="D1055" s="221" t="s">
        <v>640</v>
      </c>
      <c r="E1055" s="215" t="s">
        <v>361</v>
      </c>
      <c r="F1055" s="215">
        <v>2</v>
      </c>
      <c r="G1055" s="216" t="s">
        <v>6</v>
      </c>
      <c r="H1055" s="217">
        <v>55412</v>
      </c>
      <c r="I1055" s="217">
        <v>96972</v>
      </c>
      <c r="J1055" s="217">
        <v>76523</v>
      </c>
      <c r="K1055" s="217">
        <v>133915</v>
      </c>
      <c r="L1055" s="217">
        <v>97026</v>
      </c>
      <c r="M1055" s="217">
        <v>169796</v>
      </c>
      <c r="N1055" s="217">
        <v>126656</v>
      </c>
      <c r="O1055" s="217">
        <v>221649</v>
      </c>
      <c r="P1055" s="217">
        <v>157881</v>
      </c>
      <c r="Q1055" s="217">
        <v>276293</v>
      </c>
      <c r="R1055" s="217">
        <v>177707</v>
      </c>
      <c r="S1055" s="217">
        <v>310988</v>
      </c>
      <c r="T1055" s="217">
        <v>197250</v>
      </c>
      <c r="U1055" s="217">
        <v>345187</v>
      </c>
    </row>
    <row r="1056" spans="1:21" ht="21.9" customHeight="1" x14ac:dyDescent="0.35">
      <c r="A1056" s="220">
        <v>7</v>
      </c>
      <c r="B1056" s="214" t="s">
        <v>349</v>
      </c>
      <c r="C1056" s="221" t="s">
        <v>360</v>
      </c>
      <c r="D1056" s="221" t="s">
        <v>640</v>
      </c>
      <c r="E1056" s="215" t="s">
        <v>361</v>
      </c>
      <c r="F1056" s="215">
        <v>3</v>
      </c>
      <c r="G1056" s="216" t="s">
        <v>5</v>
      </c>
      <c r="H1056" s="217">
        <v>66665</v>
      </c>
      <c r="I1056" s="217">
        <v>116664</v>
      </c>
      <c r="J1056" s="217">
        <v>87986</v>
      </c>
      <c r="K1056" s="217">
        <v>153975</v>
      </c>
      <c r="L1056" s="217">
        <v>105841</v>
      </c>
      <c r="M1056" s="217">
        <v>185221</v>
      </c>
      <c r="N1056" s="217">
        <v>128333</v>
      </c>
      <c r="O1056" s="217">
        <v>224582</v>
      </c>
      <c r="P1056" s="217">
        <v>152665</v>
      </c>
      <c r="Q1056" s="217">
        <v>267164</v>
      </c>
      <c r="R1056" s="217">
        <v>168381</v>
      </c>
      <c r="S1056" s="217">
        <v>294666</v>
      </c>
      <c r="T1056" s="217">
        <v>183158</v>
      </c>
      <c r="U1056" s="217">
        <v>320526</v>
      </c>
    </row>
    <row r="1057" spans="1:21" ht="21.9" customHeight="1" x14ac:dyDescent="0.35">
      <c r="A1057" s="220">
        <v>7</v>
      </c>
      <c r="B1057" s="214" t="s">
        <v>349</v>
      </c>
      <c r="C1057" s="221" t="s">
        <v>360</v>
      </c>
      <c r="D1057" s="221" t="s">
        <v>640</v>
      </c>
      <c r="E1057" s="215" t="s">
        <v>361</v>
      </c>
      <c r="F1057" s="215">
        <v>4</v>
      </c>
      <c r="G1057" s="216" t="s">
        <v>4</v>
      </c>
      <c r="H1057" s="217">
        <v>65052</v>
      </c>
      <c r="I1057" s="217">
        <v>104083</v>
      </c>
      <c r="J1057" s="217">
        <v>91072</v>
      </c>
      <c r="K1057" s="217">
        <v>145716</v>
      </c>
      <c r="L1057" s="217">
        <v>117093</v>
      </c>
      <c r="M1057" s="217">
        <v>187349</v>
      </c>
      <c r="N1057" s="217">
        <v>156124</v>
      </c>
      <c r="O1057" s="217">
        <v>249798</v>
      </c>
      <c r="P1057" s="217">
        <v>195155</v>
      </c>
      <c r="Q1057" s="217">
        <v>312248</v>
      </c>
      <c r="R1057" s="217">
        <v>221176</v>
      </c>
      <c r="S1057" s="217">
        <v>353881</v>
      </c>
      <c r="T1057" s="217">
        <v>247196</v>
      </c>
      <c r="U1057" s="217">
        <v>395514</v>
      </c>
    </row>
    <row r="1058" spans="1:21" ht="22.5" customHeight="1" x14ac:dyDescent="0.35">
      <c r="A1058" s="220">
        <v>7</v>
      </c>
      <c r="B1058" s="214" t="s">
        <v>349</v>
      </c>
      <c r="C1058" s="221" t="s">
        <v>360</v>
      </c>
      <c r="D1058" s="221" t="s">
        <v>640</v>
      </c>
      <c r="E1058" s="215" t="s">
        <v>363</v>
      </c>
      <c r="F1058" s="215">
        <v>1</v>
      </c>
      <c r="G1058" s="216" t="s">
        <v>63</v>
      </c>
      <c r="H1058" s="217">
        <v>75055</v>
      </c>
      <c r="I1058" s="217">
        <v>131346</v>
      </c>
      <c r="J1058" s="217">
        <v>98720</v>
      </c>
      <c r="K1058" s="217">
        <v>172760</v>
      </c>
      <c r="L1058" s="217">
        <v>118296</v>
      </c>
      <c r="M1058" s="217">
        <v>207017</v>
      </c>
      <c r="N1058" s="217">
        <v>142431</v>
      </c>
      <c r="O1058" s="217">
        <v>249253</v>
      </c>
      <c r="P1058" s="217">
        <v>167810</v>
      </c>
      <c r="Q1058" s="217">
        <v>293667</v>
      </c>
      <c r="R1058" s="217">
        <v>183452</v>
      </c>
      <c r="S1058" s="217">
        <v>321040</v>
      </c>
      <c r="T1058" s="217">
        <v>197433</v>
      </c>
      <c r="U1058" s="217">
        <v>345507</v>
      </c>
    </row>
    <row r="1059" spans="1:21" ht="21.9" customHeight="1" x14ac:dyDescent="0.35">
      <c r="A1059" s="220">
        <v>7</v>
      </c>
      <c r="B1059" s="214" t="s">
        <v>349</v>
      </c>
      <c r="C1059" s="221" t="s">
        <v>360</v>
      </c>
      <c r="D1059" s="221" t="s">
        <v>640</v>
      </c>
      <c r="E1059" s="215" t="s">
        <v>363</v>
      </c>
      <c r="F1059" s="215">
        <v>2</v>
      </c>
      <c r="G1059" s="216" t="s">
        <v>6</v>
      </c>
      <c r="H1059" s="217">
        <v>59263</v>
      </c>
      <c r="I1059" s="217">
        <v>103710</v>
      </c>
      <c r="J1059" s="217">
        <v>81890</v>
      </c>
      <c r="K1059" s="217">
        <v>143307</v>
      </c>
      <c r="L1059" s="217">
        <v>103896</v>
      </c>
      <c r="M1059" s="217">
        <v>181818</v>
      </c>
      <c r="N1059" s="217">
        <v>135755</v>
      </c>
      <c r="O1059" s="217">
        <v>237572</v>
      </c>
      <c r="P1059" s="217">
        <v>169245</v>
      </c>
      <c r="Q1059" s="217">
        <v>296179</v>
      </c>
      <c r="R1059" s="217">
        <v>190559</v>
      </c>
      <c r="S1059" s="217">
        <v>333477</v>
      </c>
      <c r="T1059" s="217">
        <v>211582</v>
      </c>
      <c r="U1059" s="217">
        <v>370269</v>
      </c>
    </row>
    <row r="1060" spans="1:21" ht="21.9" customHeight="1" x14ac:dyDescent="0.35">
      <c r="A1060" s="220">
        <v>7</v>
      </c>
      <c r="B1060" s="214" t="s">
        <v>349</v>
      </c>
      <c r="C1060" s="221" t="s">
        <v>360</v>
      </c>
      <c r="D1060" s="221" t="s">
        <v>640</v>
      </c>
      <c r="E1060" s="215" t="s">
        <v>363</v>
      </c>
      <c r="F1060" s="215">
        <v>3</v>
      </c>
      <c r="G1060" s="216" t="s">
        <v>5</v>
      </c>
      <c r="H1060" s="217">
        <v>71001</v>
      </c>
      <c r="I1060" s="217">
        <v>124252</v>
      </c>
      <c r="J1060" s="217">
        <v>93590</v>
      </c>
      <c r="K1060" s="217">
        <v>163782</v>
      </c>
      <c r="L1060" s="217">
        <v>112405</v>
      </c>
      <c r="M1060" s="217">
        <v>196709</v>
      </c>
      <c r="N1060" s="217">
        <v>135980</v>
      </c>
      <c r="O1060" s="217">
        <v>237965</v>
      </c>
      <c r="P1060" s="217">
        <v>161645</v>
      </c>
      <c r="Q1060" s="217">
        <v>282878</v>
      </c>
      <c r="R1060" s="217">
        <v>178217</v>
      </c>
      <c r="S1060" s="217">
        <v>311879</v>
      </c>
      <c r="T1060" s="217">
        <v>193768</v>
      </c>
      <c r="U1060" s="217">
        <v>339094</v>
      </c>
    </row>
    <row r="1061" spans="1:21" ht="21.9" customHeight="1" x14ac:dyDescent="0.35">
      <c r="A1061" s="220">
        <v>7</v>
      </c>
      <c r="B1061" s="214" t="s">
        <v>349</v>
      </c>
      <c r="C1061" s="221" t="s">
        <v>360</v>
      </c>
      <c r="D1061" s="221" t="s">
        <v>640</v>
      </c>
      <c r="E1061" s="215" t="s">
        <v>363</v>
      </c>
      <c r="F1061" s="215">
        <v>4</v>
      </c>
      <c r="G1061" s="216" t="s">
        <v>4</v>
      </c>
      <c r="H1061" s="217">
        <v>68968</v>
      </c>
      <c r="I1061" s="217">
        <v>110348</v>
      </c>
      <c r="J1061" s="217">
        <v>96555</v>
      </c>
      <c r="K1061" s="217">
        <v>154487</v>
      </c>
      <c r="L1061" s="217">
        <v>124142</v>
      </c>
      <c r="M1061" s="217">
        <v>198626</v>
      </c>
      <c r="N1061" s="217">
        <v>165522</v>
      </c>
      <c r="O1061" s="217">
        <v>264835</v>
      </c>
      <c r="P1061" s="217">
        <v>206903</v>
      </c>
      <c r="Q1061" s="217">
        <v>331044</v>
      </c>
      <c r="R1061" s="217">
        <v>234490</v>
      </c>
      <c r="S1061" s="217">
        <v>375183</v>
      </c>
      <c r="T1061" s="217">
        <v>262077</v>
      </c>
      <c r="U1061" s="217">
        <v>419322</v>
      </c>
    </row>
    <row r="1062" spans="1:21" ht="22.5" customHeight="1" x14ac:dyDescent="0.35">
      <c r="A1062" s="220">
        <v>7</v>
      </c>
      <c r="B1062" s="214" t="s">
        <v>349</v>
      </c>
      <c r="C1062" s="221" t="s">
        <v>360</v>
      </c>
      <c r="D1062" s="221" t="s">
        <v>640</v>
      </c>
      <c r="E1062" s="215" t="s">
        <v>364</v>
      </c>
      <c r="F1062" s="215">
        <v>1</v>
      </c>
      <c r="G1062" s="216" t="s">
        <v>63</v>
      </c>
      <c r="H1062" s="217">
        <v>72425</v>
      </c>
      <c r="I1062" s="217">
        <v>126743</v>
      </c>
      <c r="J1062" s="217">
        <v>95482</v>
      </c>
      <c r="K1062" s="217">
        <v>167093</v>
      </c>
      <c r="L1062" s="217">
        <v>114750</v>
      </c>
      <c r="M1062" s="217">
        <v>200812</v>
      </c>
      <c r="N1062" s="217">
        <v>138739</v>
      </c>
      <c r="O1062" s="217">
        <v>242793</v>
      </c>
      <c r="P1062" s="217">
        <v>163591</v>
      </c>
      <c r="Q1062" s="217">
        <v>286285</v>
      </c>
      <c r="R1062" s="217">
        <v>178870</v>
      </c>
      <c r="S1062" s="217">
        <v>313022</v>
      </c>
      <c r="T1062" s="217">
        <v>192541</v>
      </c>
      <c r="U1062" s="217">
        <v>336947</v>
      </c>
    </row>
    <row r="1063" spans="1:21" ht="21.9" customHeight="1" x14ac:dyDescent="0.35">
      <c r="A1063" s="220">
        <v>7</v>
      </c>
      <c r="B1063" s="214" t="s">
        <v>349</v>
      </c>
      <c r="C1063" s="221" t="s">
        <v>360</v>
      </c>
      <c r="D1063" s="221" t="s">
        <v>640</v>
      </c>
      <c r="E1063" s="215" t="s">
        <v>364</v>
      </c>
      <c r="F1063" s="215">
        <v>2</v>
      </c>
      <c r="G1063" s="216" t="s">
        <v>6</v>
      </c>
      <c r="H1063" s="217">
        <v>56424</v>
      </c>
      <c r="I1063" s="217">
        <v>98743</v>
      </c>
      <c r="J1063" s="217">
        <v>77868</v>
      </c>
      <c r="K1063" s="217">
        <v>136270</v>
      </c>
      <c r="L1063" s="217">
        <v>98665</v>
      </c>
      <c r="M1063" s="217">
        <v>172664</v>
      </c>
      <c r="N1063" s="217">
        <v>128658</v>
      </c>
      <c r="O1063" s="217">
        <v>225152</v>
      </c>
      <c r="P1063" s="217">
        <v>160354</v>
      </c>
      <c r="Q1063" s="217">
        <v>280620</v>
      </c>
      <c r="R1063" s="217">
        <v>180427</v>
      </c>
      <c r="S1063" s="217">
        <v>315748</v>
      </c>
      <c r="T1063" s="217">
        <v>200198</v>
      </c>
      <c r="U1063" s="217">
        <v>350346</v>
      </c>
    </row>
    <row r="1064" spans="1:21" ht="21.9" customHeight="1" x14ac:dyDescent="0.35">
      <c r="A1064" s="220">
        <v>7</v>
      </c>
      <c r="B1064" s="214" t="s">
        <v>349</v>
      </c>
      <c r="C1064" s="221" t="s">
        <v>360</v>
      </c>
      <c r="D1064" s="221" t="s">
        <v>640</v>
      </c>
      <c r="E1064" s="215" t="s">
        <v>364</v>
      </c>
      <c r="F1064" s="215">
        <v>3</v>
      </c>
      <c r="G1064" s="216" t="s">
        <v>5</v>
      </c>
      <c r="H1064" s="217">
        <v>68192</v>
      </c>
      <c r="I1064" s="217">
        <v>119337</v>
      </c>
      <c r="J1064" s="217">
        <v>90126</v>
      </c>
      <c r="K1064" s="217">
        <v>157721</v>
      </c>
      <c r="L1064" s="217">
        <v>108600</v>
      </c>
      <c r="M1064" s="217">
        <v>190050</v>
      </c>
      <c r="N1064" s="217">
        <v>132005</v>
      </c>
      <c r="O1064" s="217">
        <v>231008</v>
      </c>
      <c r="P1064" s="217">
        <v>157156</v>
      </c>
      <c r="Q1064" s="217">
        <v>275022</v>
      </c>
      <c r="R1064" s="217">
        <v>173405</v>
      </c>
      <c r="S1064" s="217">
        <v>303458</v>
      </c>
      <c r="T1064" s="217">
        <v>188716</v>
      </c>
      <c r="U1064" s="217">
        <v>330252</v>
      </c>
    </row>
    <row r="1065" spans="1:21" ht="21.9" customHeight="1" x14ac:dyDescent="0.35">
      <c r="A1065" s="220">
        <v>7</v>
      </c>
      <c r="B1065" s="214" t="s">
        <v>349</v>
      </c>
      <c r="C1065" s="221" t="s">
        <v>360</v>
      </c>
      <c r="D1065" s="221" t="s">
        <v>640</v>
      </c>
      <c r="E1065" s="215" t="s">
        <v>364</v>
      </c>
      <c r="F1065" s="215">
        <v>4</v>
      </c>
      <c r="G1065" s="216" t="s">
        <v>4</v>
      </c>
      <c r="H1065" s="217">
        <v>66872</v>
      </c>
      <c r="I1065" s="217">
        <v>106994</v>
      </c>
      <c r="J1065" s="217">
        <v>93620</v>
      </c>
      <c r="K1065" s="217">
        <v>149792</v>
      </c>
      <c r="L1065" s="217">
        <v>120369</v>
      </c>
      <c r="M1065" s="217">
        <v>192590</v>
      </c>
      <c r="N1065" s="217">
        <v>160492</v>
      </c>
      <c r="O1065" s="217">
        <v>256787</v>
      </c>
      <c r="P1065" s="217">
        <v>200615</v>
      </c>
      <c r="Q1065" s="217">
        <v>320983</v>
      </c>
      <c r="R1065" s="217">
        <v>227363</v>
      </c>
      <c r="S1065" s="217">
        <v>363781</v>
      </c>
      <c r="T1065" s="217">
        <v>254112</v>
      </c>
      <c r="U1065" s="217">
        <v>406579</v>
      </c>
    </row>
    <row r="1066" spans="1:21" ht="22.5" customHeight="1" x14ac:dyDescent="0.35">
      <c r="A1066" s="220">
        <v>7</v>
      </c>
      <c r="B1066" s="214" t="s">
        <v>349</v>
      </c>
      <c r="C1066" s="221" t="s">
        <v>360</v>
      </c>
      <c r="D1066" s="221" t="s">
        <v>640</v>
      </c>
      <c r="E1066" s="215" t="s">
        <v>365</v>
      </c>
      <c r="F1066" s="215">
        <v>1</v>
      </c>
      <c r="G1066" s="216" t="s">
        <v>63</v>
      </c>
      <c r="H1066" s="217">
        <v>73760</v>
      </c>
      <c r="I1066" s="217">
        <v>129080</v>
      </c>
      <c r="J1066" s="217">
        <v>97373</v>
      </c>
      <c r="K1066" s="217">
        <v>170403</v>
      </c>
      <c r="L1066" s="217">
        <v>117220</v>
      </c>
      <c r="M1066" s="217">
        <v>205135</v>
      </c>
      <c r="N1066" s="217">
        <v>142066</v>
      </c>
      <c r="O1066" s="217">
        <v>248615</v>
      </c>
      <c r="P1066" s="217">
        <v>167591</v>
      </c>
      <c r="Q1066" s="217">
        <v>293283</v>
      </c>
      <c r="R1066" s="217">
        <v>183260</v>
      </c>
      <c r="S1066" s="217">
        <v>320704</v>
      </c>
      <c r="T1066" s="217">
        <v>197290</v>
      </c>
      <c r="U1066" s="217">
        <v>345258</v>
      </c>
    </row>
    <row r="1067" spans="1:21" ht="21.9" customHeight="1" x14ac:dyDescent="0.35">
      <c r="A1067" s="220">
        <v>7</v>
      </c>
      <c r="B1067" s="214" t="s">
        <v>349</v>
      </c>
      <c r="C1067" s="221" t="s">
        <v>360</v>
      </c>
      <c r="D1067" s="221" t="s">
        <v>640</v>
      </c>
      <c r="E1067" s="215" t="s">
        <v>365</v>
      </c>
      <c r="F1067" s="215">
        <v>2</v>
      </c>
      <c r="G1067" s="216" t="s">
        <v>6</v>
      </c>
      <c r="H1067" s="217">
        <v>57015</v>
      </c>
      <c r="I1067" s="217">
        <v>99776</v>
      </c>
      <c r="J1067" s="217">
        <v>78624</v>
      </c>
      <c r="K1067" s="217">
        <v>137592</v>
      </c>
      <c r="L1067" s="217">
        <v>99545</v>
      </c>
      <c r="M1067" s="217">
        <v>174203</v>
      </c>
      <c r="N1067" s="217">
        <v>129649</v>
      </c>
      <c r="O1067" s="217">
        <v>226885</v>
      </c>
      <c r="P1067" s="217">
        <v>161562</v>
      </c>
      <c r="Q1067" s="217">
        <v>282734</v>
      </c>
      <c r="R1067" s="217">
        <v>181714</v>
      </c>
      <c r="S1067" s="217">
        <v>318000</v>
      </c>
      <c r="T1067" s="217">
        <v>201544</v>
      </c>
      <c r="U1067" s="217">
        <v>352702</v>
      </c>
    </row>
    <row r="1068" spans="1:21" ht="21.9" customHeight="1" x14ac:dyDescent="0.35">
      <c r="A1068" s="220">
        <v>7</v>
      </c>
      <c r="B1068" s="214" t="s">
        <v>349</v>
      </c>
      <c r="C1068" s="221" t="s">
        <v>360</v>
      </c>
      <c r="D1068" s="221" t="s">
        <v>640</v>
      </c>
      <c r="E1068" s="215" t="s">
        <v>365</v>
      </c>
      <c r="F1068" s="215">
        <v>3</v>
      </c>
      <c r="G1068" s="216" t="s">
        <v>5</v>
      </c>
      <c r="H1068" s="217">
        <v>69261</v>
      </c>
      <c r="I1068" s="217">
        <v>121206</v>
      </c>
      <c r="J1068" s="217">
        <v>91679</v>
      </c>
      <c r="K1068" s="217">
        <v>160439</v>
      </c>
      <c r="L1068" s="217">
        <v>110682</v>
      </c>
      <c r="M1068" s="217">
        <v>193694</v>
      </c>
      <c r="N1068" s="217">
        <v>134906</v>
      </c>
      <c r="O1068" s="217">
        <v>236085</v>
      </c>
      <c r="P1068" s="217">
        <v>160748</v>
      </c>
      <c r="Q1068" s="217">
        <v>281310</v>
      </c>
      <c r="R1068" s="217">
        <v>177449</v>
      </c>
      <c r="S1068" s="217">
        <v>310536</v>
      </c>
      <c r="T1068" s="217">
        <v>193223</v>
      </c>
      <c r="U1068" s="217">
        <v>338140</v>
      </c>
    </row>
    <row r="1069" spans="1:21" ht="21.9" customHeight="1" x14ac:dyDescent="0.35">
      <c r="A1069" s="220">
        <v>7</v>
      </c>
      <c r="B1069" s="214" t="s">
        <v>349</v>
      </c>
      <c r="C1069" s="221" t="s">
        <v>360</v>
      </c>
      <c r="D1069" s="221" t="s">
        <v>640</v>
      </c>
      <c r="E1069" s="215" t="s">
        <v>365</v>
      </c>
      <c r="F1069" s="215">
        <v>4</v>
      </c>
      <c r="G1069" s="216" t="s">
        <v>4</v>
      </c>
      <c r="H1069" s="217">
        <v>68294</v>
      </c>
      <c r="I1069" s="217">
        <v>109271</v>
      </c>
      <c r="J1069" s="217">
        <v>95612</v>
      </c>
      <c r="K1069" s="217">
        <v>152979</v>
      </c>
      <c r="L1069" s="217">
        <v>122930</v>
      </c>
      <c r="M1069" s="217">
        <v>196688</v>
      </c>
      <c r="N1069" s="217">
        <v>163906</v>
      </c>
      <c r="O1069" s="217">
        <v>262250</v>
      </c>
      <c r="P1069" s="217">
        <v>204883</v>
      </c>
      <c r="Q1069" s="217">
        <v>327813</v>
      </c>
      <c r="R1069" s="217">
        <v>232201</v>
      </c>
      <c r="S1069" s="217">
        <v>371521</v>
      </c>
      <c r="T1069" s="217">
        <v>259518</v>
      </c>
      <c r="U1069" s="217">
        <v>415229</v>
      </c>
    </row>
    <row r="1070" spans="1:21" ht="22.5" customHeight="1" x14ac:dyDescent="0.35">
      <c r="A1070" s="220">
        <v>7</v>
      </c>
      <c r="B1070" s="214" t="s">
        <v>349</v>
      </c>
      <c r="C1070" s="221" t="s">
        <v>360</v>
      </c>
      <c r="D1070" s="221" t="s">
        <v>640</v>
      </c>
      <c r="E1070" s="215" t="s">
        <v>366</v>
      </c>
      <c r="F1070" s="215">
        <v>1</v>
      </c>
      <c r="G1070" s="216" t="s">
        <v>63</v>
      </c>
      <c r="H1070" s="217">
        <v>70463</v>
      </c>
      <c r="I1070" s="217">
        <v>123310</v>
      </c>
      <c r="J1070" s="217">
        <v>92851</v>
      </c>
      <c r="K1070" s="217">
        <v>162490</v>
      </c>
      <c r="L1070" s="217">
        <v>111522</v>
      </c>
      <c r="M1070" s="217">
        <v>195164</v>
      </c>
      <c r="N1070" s="217">
        <v>134723</v>
      </c>
      <c r="O1070" s="217">
        <v>235765</v>
      </c>
      <c r="P1070" s="217">
        <v>158830</v>
      </c>
      <c r="Q1070" s="217">
        <v>277953</v>
      </c>
      <c r="R1070" s="217">
        <v>173658</v>
      </c>
      <c r="S1070" s="217">
        <v>303901</v>
      </c>
      <c r="T1070" s="217">
        <v>186923</v>
      </c>
      <c r="U1070" s="217">
        <v>327116</v>
      </c>
    </row>
    <row r="1071" spans="1:21" ht="21.9" customHeight="1" x14ac:dyDescent="0.35">
      <c r="A1071" s="220">
        <v>7</v>
      </c>
      <c r="B1071" s="214" t="s">
        <v>349</v>
      </c>
      <c r="C1071" s="221" t="s">
        <v>360</v>
      </c>
      <c r="D1071" s="221" t="s">
        <v>640</v>
      </c>
      <c r="E1071" s="215" t="s">
        <v>366</v>
      </c>
      <c r="F1071" s="215">
        <v>2</v>
      </c>
      <c r="G1071" s="216" t="s">
        <v>6</v>
      </c>
      <c r="H1071" s="217">
        <v>55047</v>
      </c>
      <c r="I1071" s="217">
        <v>96333</v>
      </c>
      <c r="J1071" s="217">
        <v>75988</v>
      </c>
      <c r="K1071" s="217">
        <v>132978</v>
      </c>
      <c r="L1071" s="217">
        <v>96308</v>
      </c>
      <c r="M1071" s="217">
        <v>168539</v>
      </c>
      <c r="N1071" s="217">
        <v>125637</v>
      </c>
      <c r="O1071" s="217">
        <v>219866</v>
      </c>
      <c r="P1071" s="217">
        <v>156598</v>
      </c>
      <c r="Q1071" s="217">
        <v>274046</v>
      </c>
      <c r="R1071" s="217">
        <v>176225</v>
      </c>
      <c r="S1071" s="217">
        <v>308394</v>
      </c>
      <c r="T1071" s="217">
        <v>195563</v>
      </c>
      <c r="U1071" s="217">
        <v>342234</v>
      </c>
    </row>
    <row r="1072" spans="1:21" ht="21.9" customHeight="1" x14ac:dyDescent="0.35">
      <c r="A1072" s="220">
        <v>7</v>
      </c>
      <c r="B1072" s="214" t="s">
        <v>349</v>
      </c>
      <c r="C1072" s="221" t="s">
        <v>360</v>
      </c>
      <c r="D1072" s="221" t="s">
        <v>640</v>
      </c>
      <c r="E1072" s="215" t="s">
        <v>366</v>
      </c>
      <c r="F1072" s="215">
        <v>3</v>
      </c>
      <c r="G1072" s="216" t="s">
        <v>5</v>
      </c>
      <c r="H1072" s="217">
        <v>66409</v>
      </c>
      <c r="I1072" s="217">
        <v>116215</v>
      </c>
      <c r="J1072" s="217">
        <v>87721</v>
      </c>
      <c r="K1072" s="217">
        <v>153512</v>
      </c>
      <c r="L1072" s="217">
        <v>105632</v>
      </c>
      <c r="M1072" s="217">
        <v>184856</v>
      </c>
      <c r="N1072" s="217">
        <v>128272</v>
      </c>
      <c r="O1072" s="217">
        <v>224476</v>
      </c>
      <c r="P1072" s="217">
        <v>152665</v>
      </c>
      <c r="Q1072" s="217">
        <v>267164</v>
      </c>
      <c r="R1072" s="217">
        <v>168423</v>
      </c>
      <c r="S1072" s="217">
        <v>294740</v>
      </c>
      <c r="T1072" s="217">
        <v>183259</v>
      </c>
      <c r="U1072" s="217">
        <v>320703</v>
      </c>
    </row>
    <row r="1073" spans="1:21" ht="21.9" customHeight="1" x14ac:dyDescent="0.35">
      <c r="A1073" s="220">
        <v>7</v>
      </c>
      <c r="B1073" s="214" t="s">
        <v>349</v>
      </c>
      <c r="C1073" s="221" t="s">
        <v>360</v>
      </c>
      <c r="D1073" s="221" t="s">
        <v>640</v>
      </c>
      <c r="E1073" s="215" t="s">
        <v>366</v>
      </c>
      <c r="F1073" s="215">
        <v>4</v>
      </c>
      <c r="G1073" s="216" t="s">
        <v>4</v>
      </c>
      <c r="H1073" s="217">
        <v>64996</v>
      </c>
      <c r="I1073" s="217">
        <v>103994</v>
      </c>
      <c r="J1073" s="217">
        <v>90995</v>
      </c>
      <c r="K1073" s="217">
        <v>145592</v>
      </c>
      <c r="L1073" s="217">
        <v>116994</v>
      </c>
      <c r="M1073" s="217">
        <v>187190</v>
      </c>
      <c r="N1073" s="217">
        <v>155991</v>
      </c>
      <c r="O1073" s="217">
        <v>249586</v>
      </c>
      <c r="P1073" s="217">
        <v>194989</v>
      </c>
      <c r="Q1073" s="217">
        <v>311983</v>
      </c>
      <c r="R1073" s="217">
        <v>220988</v>
      </c>
      <c r="S1073" s="217">
        <v>353580</v>
      </c>
      <c r="T1073" s="217">
        <v>246986</v>
      </c>
      <c r="U1073" s="217">
        <v>395178</v>
      </c>
    </row>
    <row r="1074" spans="1:21" ht="22.5" customHeight="1" x14ac:dyDescent="0.35">
      <c r="A1074" s="220">
        <v>7</v>
      </c>
      <c r="B1074" s="214" t="s">
        <v>349</v>
      </c>
      <c r="C1074" s="221" t="s">
        <v>367</v>
      </c>
      <c r="D1074" s="221" t="s">
        <v>641</v>
      </c>
      <c r="E1074" s="215" t="s">
        <v>368</v>
      </c>
      <c r="F1074" s="215">
        <v>1</v>
      </c>
      <c r="G1074" s="216" t="s">
        <v>63</v>
      </c>
      <c r="H1074" s="217">
        <v>76182</v>
      </c>
      <c r="I1074" s="217">
        <v>133318</v>
      </c>
      <c r="J1074" s="217">
        <v>100253</v>
      </c>
      <c r="K1074" s="217">
        <v>175442</v>
      </c>
      <c r="L1074" s="217">
        <v>120208</v>
      </c>
      <c r="M1074" s="217">
        <v>210364</v>
      </c>
      <c r="N1074" s="217">
        <v>144865</v>
      </c>
      <c r="O1074" s="217">
        <v>253513</v>
      </c>
      <c r="P1074" s="217">
        <v>170707</v>
      </c>
      <c r="Q1074" s="217">
        <v>298737</v>
      </c>
      <c r="R1074" s="217">
        <v>186626</v>
      </c>
      <c r="S1074" s="217">
        <v>326595</v>
      </c>
      <c r="T1074" s="217">
        <v>200858</v>
      </c>
      <c r="U1074" s="217">
        <v>351501</v>
      </c>
    </row>
    <row r="1075" spans="1:21" ht="21.9" customHeight="1" x14ac:dyDescent="0.35">
      <c r="A1075" s="220">
        <v>7</v>
      </c>
      <c r="B1075" s="214" t="s">
        <v>349</v>
      </c>
      <c r="C1075" s="221" t="s">
        <v>367</v>
      </c>
      <c r="D1075" s="221" t="s">
        <v>641</v>
      </c>
      <c r="E1075" s="215" t="s">
        <v>368</v>
      </c>
      <c r="F1075" s="215">
        <v>2</v>
      </c>
      <c r="G1075" s="216" t="s">
        <v>6</v>
      </c>
      <c r="H1075" s="217">
        <v>59980</v>
      </c>
      <c r="I1075" s="217">
        <v>104964</v>
      </c>
      <c r="J1075" s="217">
        <v>82858</v>
      </c>
      <c r="K1075" s="217">
        <v>145001</v>
      </c>
      <c r="L1075" s="217">
        <v>105095</v>
      </c>
      <c r="M1075" s="217">
        <v>183916</v>
      </c>
      <c r="N1075" s="217">
        <v>137262</v>
      </c>
      <c r="O1075" s="217">
        <v>240209</v>
      </c>
      <c r="P1075" s="217">
        <v>171114</v>
      </c>
      <c r="Q1075" s="217">
        <v>299449</v>
      </c>
      <c r="R1075" s="217">
        <v>192635</v>
      </c>
      <c r="S1075" s="217">
        <v>337112</v>
      </c>
      <c r="T1075" s="217">
        <v>213857</v>
      </c>
      <c r="U1075" s="217">
        <v>374250</v>
      </c>
    </row>
    <row r="1076" spans="1:21" ht="21.9" customHeight="1" x14ac:dyDescent="0.35">
      <c r="A1076" s="220">
        <v>7</v>
      </c>
      <c r="B1076" s="214" t="s">
        <v>349</v>
      </c>
      <c r="C1076" s="221" t="s">
        <v>367</v>
      </c>
      <c r="D1076" s="221" t="s">
        <v>641</v>
      </c>
      <c r="E1076" s="215" t="s">
        <v>368</v>
      </c>
      <c r="F1076" s="215">
        <v>3</v>
      </c>
      <c r="G1076" s="216" t="s">
        <v>5</v>
      </c>
      <c r="H1076" s="217">
        <v>71994</v>
      </c>
      <c r="I1076" s="217">
        <v>125990</v>
      </c>
      <c r="J1076" s="217">
        <v>94953</v>
      </c>
      <c r="K1076" s="217">
        <v>166168</v>
      </c>
      <c r="L1076" s="217">
        <v>114123</v>
      </c>
      <c r="M1076" s="217">
        <v>199716</v>
      </c>
      <c r="N1076" s="217">
        <v>138201</v>
      </c>
      <c r="O1076" s="217">
        <v>241852</v>
      </c>
      <c r="P1076" s="217">
        <v>164339</v>
      </c>
      <c r="Q1076" s="217">
        <v>287594</v>
      </c>
      <c r="R1076" s="217">
        <v>181218</v>
      </c>
      <c r="S1076" s="217">
        <v>317132</v>
      </c>
      <c r="T1076" s="217">
        <v>197072</v>
      </c>
      <c r="U1076" s="217">
        <v>344877</v>
      </c>
    </row>
    <row r="1077" spans="1:21" ht="21.9" customHeight="1" x14ac:dyDescent="0.35">
      <c r="A1077" s="220">
        <v>7</v>
      </c>
      <c r="B1077" s="214" t="s">
        <v>349</v>
      </c>
      <c r="C1077" s="221" t="s">
        <v>367</v>
      </c>
      <c r="D1077" s="221" t="s">
        <v>641</v>
      </c>
      <c r="E1077" s="215" t="s">
        <v>368</v>
      </c>
      <c r="F1077" s="215">
        <v>4</v>
      </c>
      <c r="G1077" s="216" t="s">
        <v>4</v>
      </c>
      <c r="H1077" s="217">
        <v>70076</v>
      </c>
      <c r="I1077" s="217">
        <v>112122</v>
      </c>
      <c r="J1077" s="217">
        <v>98106</v>
      </c>
      <c r="K1077" s="217">
        <v>156970</v>
      </c>
      <c r="L1077" s="217">
        <v>126137</v>
      </c>
      <c r="M1077" s="217">
        <v>201819</v>
      </c>
      <c r="N1077" s="217">
        <v>168182</v>
      </c>
      <c r="O1077" s="217">
        <v>269092</v>
      </c>
      <c r="P1077" s="217">
        <v>210228</v>
      </c>
      <c r="Q1077" s="217">
        <v>336365</v>
      </c>
      <c r="R1077" s="217">
        <v>238258</v>
      </c>
      <c r="S1077" s="217">
        <v>381214</v>
      </c>
      <c r="T1077" s="217">
        <v>266289</v>
      </c>
      <c r="U1077" s="217">
        <v>426062</v>
      </c>
    </row>
    <row r="1078" spans="1:21" ht="22.5" customHeight="1" x14ac:dyDescent="0.35">
      <c r="A1078" s="220">
        <v>7</v>
      </c>
      <c r="B1078" s="214" t="s">
        <v>349</v>
      </c>
      <c r="C1078" s="221" t="s">
        <v>367</v>
      </c>
      <c r="D1078" s="221" t="s">
        <v>641</v>
      </c>
      <c r="E1078" s="215" t="s">
        <v>369</v>
      </c>
      <c r="F1078" s="215">
        <v>1</v>
      </c>
      <c r="G1078" s="216" t="s">
        <v>63</v>
      </c>
      <c r="H1078" s="217">
        <v>76266</v>
      </c>
      <c r="I1078" s="217">
        <v>133465</v>
      </c>
      <c r="J1078" s="217">
        <v>100328</v>
      </c>
      <c r="K1078" s="217">
        <v>175575</v>
      </c>
      <c r="L1078" s="217">
        <v>120248</v>
      </c>
      <c r="M1078" s="217">
        <v>210434</v>
      </c>
      <c r="N1078" s="217">
        <v>144824</v>
      </c>
      <c r="O1078" s="217">
        <v>253442</v>
      </c>
      <c r="P1078" s="217">
        <v>170639</v>
      </c>
      <c r="Q1078" s="217">
        <v>298619</v>
      </c>
      <c r="R1078" s="217">
        <v>186547</v>
      </c>
      <c r="S1078" s="217">
        <v>326458</v>
      </c>
      <c r="T1078" s="217">
        <v>200767</v>
      </c>
      <c r="U1078" s="217">
        <v>351342</v>
      </c>
    </row>
    <row r="1079" spans="1:21" ht="21.9" customHeight="1" x14ac:dyDescent="0.35">
      <c r="A1079" s="220">
        <v>7</v>
      </c>
      <c r="B1079" s="214" t="s">
        <v>349</v>
      </c>
      <c r="C1079" s="221" t="s">
        <v>367</v>
      </c>
      <c r="D1079" s="221" t="s">
        <v>641</v>
      </c>
      <c r="E1079" s="215" t="s">
        <v>369</v>
      </c>
      <c r="F1079" s="215">
        <v>2</v>
      </c>
      <c r="G1079" s="216" t="s">
        <v>6</v>
      </c>
      <c r="H1079" s="217">
        <v>60162</v>
      </c>
      <c r="I1079" s="217">
        <v>105284</v>
      </c>
      <c r="J1079" s="217">
        <v>83125</v>
      </c>
      <c r="K1079" s="217">
        <v>145469</v>
      </c>
      <c r="L1079" s="217">
        <v>105454</v>
      </c>
      <c r="M1079" s="217">
        <v>184545</v>
      </c>
      <c r="N1079" s="217">
        <v>137771</v>
      </c>
      <c r="O1079" s="217">
        <v>241100</v>
      </c>
      <c r="P1079" s="217">
        <v>171755</v>
      </c>
      <c r="Q1079" s="217">
        <v>300572</v>
      </c>
      <c r="R1079" s="217">
        <v>193376</v>
      </c>
      <c r="S1079" s="217">
        <v>338409</v>
      </c>
      <c r="T1079" s="217">
        <v>214701</v>
      </c>
      <c r="U1079" s="217">
        <v>375726</v>
      </c>
    </row>
    <row r="1080" spans="1:21" ht="21.9" customHeight="1" x14ac:dyDescent="0.35">
      <c r="A1080" s="220">
        <v>7</v>
      </c>
      <c r="B1080" s="214" t="s">
        <v>349</v>
      </c>
      <c r="C1080" s="221" t="s">
        <v>367</v>
      </c>
      <c r="D1080" s="221" t="s">
        <v>641</v>
      </c>
      <c r="E1080" s="215" t="s">
        <v>369</v>
      </c>
      <c r="F1080" s="215">
        <v>3</v>
      </c>
      <c r="G1080" s="216" t="s">
        <v>5</v>
      </c>
      <c r="H1080" s="217">
        <v>72122</v>
      </c>
      <c r="I1080" s="217">
        <v>126214</v>
      </c>
      <c r="J1080" s="217">
        <v>95086</v>
      </c>
      <c r="K1080" s="217">
        <v>166400</v>
      </c>
      <c r="L1080" s="217">
        <v>114228</v>
      </c>
      <c r="M1080" s="217">
        <v>199899</v>
      </c>
      <c r="N1080" s="217">
        <v>138231</v>
      </c>
      <c r="O1080" s="217">
        <v>241905</v>
      </c>
      <c r="P1080" s="217">
        <v>164339</v>
      </c>
      <c r="Q1080" s="217">
        <v>287593</v>
      </c>
      <c r="R1080" s="217">
        <v>181197</v>
      </c>
      <c r="S1080" s="217">
        <v>317095</v>
      </c>
      <c r="T1080" s="217">
        <v>197022</v>
      </c>
      <c r="U1080" s="217">
        <v>344788</v>
      </c>
    </row>
    <row r="1081" spans="1:21" ht="21.9" customHeight="1" x14ac:dyDescent="0.35">
      <c r="A1081" s="220">
        <v>7</v>
      </c>
      <c r="B1081" s="214" t="s">
        <v>349</v>
      </c>
      <c r="C1081" s="221" t="s">
        <v>367</v>
      </c>
      <c r="D1081" s="221" t="s">
        <v>641</v>
      </c>
      <c r="E1081" s="215" t="s">
        <v>369</v>
      </c>
      <c r="F1081" s="215">
        <v>4</v>
      </c>
      <c r="G1081" s="216" t="s">
        <v>4</v>
      </c>
      <c r="H1081" s="217">
        <v>70104</v>
      </c>
      <c r="I1081" s="217">
        <v>112166</v>
      </c>
      <c r="J1081" s="217">
        <v>98145</v>
      </c>
      <c r="K1081" s="217">
        <v>157032</v>
      </c>
      <c r="L1081" s="217">
        <v>126187</v>
      </c>
      <c r="M1081" s="217">
        <v>201898</v>
      </c>
      <c r="N1081" s="217">
        <v>168249</v>
      </c>
      <c r="O1081" s="217">
        <v>269198</v>
      </c>
      <c r="P1081" s="217">
        <v>210311</v>
      </c>
      <c r="Q1081" s="217">
        <v>336497</v>
      </c>
      <c r="R1081" s="217">
        <v>238352</v>
      </c>
      <c r="S1081" s="217">
        <v>381364</v>
      </c>
      <c r="T1081" s="217">
        <v>266394</v>
      </c>
      <c r="U1081" s="217">
        <v>426230</v>
      </c>
    </row>
    <row r="1082" spans="1:21" ht="22.5" customHeight="1" x14ac:dyDescent="0.35">
      <c r="A1082" s="220">
        <v>7</v>
      </c>
      <c r="B1082" s="214" t="s">
        <v>349</v>
      </c>
      <c r="C1082" s="221" t="s">
        <v>367</v>
      </c>
      <c r="D1082" s="221" t="s">
        <v>641</v>
      </c>
      <c r="E1082" s="215" t="s">
        <v>362</v>
      </c>
      <c r="F1082" s="215">
        <v>1</v>
      </c>
      <c r="G1082" s="216" t="s">
        <v>63</v>
      </c>
      <c r="H1082" s="217">
        <v>86701</v>
      </c>
      <c r="I1082" s="217">
        <v>151727</v>
      </c>
      <c r="J1082" s="217">
        <v>114219</v>
      </c>
      <c r="K1082" s="217">
        <v>199883</v>
      </c>
      <c r="L1082" s="217">
        <v>137142</v>
      </c>
      <c r="M1082" s="217">
        <v>239998</v>
      </c>
      <c r="N1082" s="217">
        <v>165594</v>
      </c>
      <c r="O1082" s="217">
        <v>289790</v>
      </c>
      <c r="P1082" s="217">
        <v>195208</v>
      </c>
      <c r="Q1082" s="217">
        <v>341614</v>
      </c>
      <c r="R1082" s="217">
        <v>213428</v>
      </c>
      <c r="S1082" s="217">
        <v>373499</v>
      </c>
      <c r="T1082" s="217">
        <v>229726</v>
      </c>
      <c r="U1082" s="217">
        <v>402021</v>
      </c>
    </row>
    <row r="1083" spans="1:21" ht="21.9" customHeight="1" x14ac:dyDescent="0.35">
      <c r="A1083" s="220">
        <v>7</v>
      </c>
      <c r="B1083" s="214" t="s">
        <v>349</v>
      </c>
      <c r="C1083" s="221" t="s">
        <v>367</v>
      </c>
      <c r="D1083" s="221" t="s">
        <v>641</v>
      </c>
      <c r="E1083" s="215" t="s">
        <v>362</v>
      </c>
      <c r="F1083" s="215">
        <v>2</v>
      </c>
      <c r="G1083" s="216" t="s">
        <v>6</v>
      </c>
      <c r="H1083" s="217">
        <v>67836</v>
      </c>
      <c r="I1083" s="217">
        <v>118712</v>
      </c>
      <c r="J1083" s="217">
        <v>93655</v>
      </c>
      <c r="K1083" s="217">
        <v>163896</v>
      </c>
      <c r="L1083" s="217">
        <v>118717</v>
      </c>
      <c r="M1083" s="217">
        <v>207755</v>
      </c>
      <c r="N1083" s="217">
        <v>154907</v>
      </c>
      <c r="O1083" s="217">
        <v>271087</v>
      </c>
      <c r="P1083" s="217">
        <v>193086</v>
      </c>
      <c r="Q1083" s="217">
        <v>337900</v>
      </c>
      <c r="R1083" s="217">
        <v>217303</v>
      </c>
      <c r="S1083" s="217">
        <v>380280</v>
      </c>
      <c r="T1083" s="217">
        <v>241166</v>
      </c>
      <c r="U1083" s="217">
        <v>422041</v>
      </c>
    </row>
    <row r="1084" spans="1:21" ht="21.9" customHeight="1" x14ac:dyDescent="0.35">
      <c r="A1084" s="220">
        <v>7</v>
      </c>
      <c r="B1084" s="214" t="s">
        <v>349</v>
      </c>
      <c r="C1084" s="221" t="s">
        <v>367</v>
      </c>
      <c r="D1084" s="221" t="s">
        <v>641</v>
      </c>
      <c r="E1084" s="215" t="s">
        <v>362</v>
      </c>
      <c r="F1084" s="215">
        <v>3</v>
      </c>
      <c r="G1084" s="216" t="s">
        <v>5</v>
      </c>
      <c r="H1084" s="217">
        <v>81756</v>
      </c>
      <c r="I1084" s="217">
        <v>143073</v>
      </c>
      <c r="J1084" s="217">
        <v>107961</v>
      </c>
      <c r="K1084" s="217">
        <v>188933</v>
      </c>
      <c r="L1084" s="217">
        <v>129957</v>
      </c>
      <c r="M1084" s="217">
        <v>227424</v>
      </c>
      <c r="N1084" s="217">
        <v>157726</v>
      </c>
      <c r="O1084" s="217">
        <v>276020</v>
      </c>
      <c r="P1084" s="217">
        <v>187688</v>
      </c>
      <c r="Q1084" s="217">
        <v>328455</v>
      </c>
      <c r="R1084" s="217">
        <v>207043</v>
      </c>
      <c r="S1084" s="217">
        <v>362324</v>
      </c>
      <c r="T1084" s="217">
        <v>225256</v>
      </c>
      <c r="U1084" s="217">
        <v>394198</v>
      </c>
    </row>
    <row r="1085" spans="1:21" ht="21.9" customHeight="1" x14ac:dyDescent="0.35">
      <c r="A1085" s="220">
        <v>7</v>
      </c>
      <c r="B1085" s="214" t="s">
        <v>349</v>
      </c>
      <c r="C1085" s="221" t="s">
        <v>367</v>
      </c>
      <c r="D1085" s="221" t="s">
        <v>641</v>
      </c>
      <c r="E1085" s="215" t="s">
        <v>362</v>
      </c>
      <c r="F1085" s="215">
        <v>4</v>
      </c>
      <c r="G1085" s="216" t="s">
        <v>4</v>
      </c>
      <c r="H1085" s="217">
        <v>79932</v>
      </c>
      <c r="I1085" s="217">
        <v>127890</v>
      </c>
      <c r="J1085" s="217">
        <v>111904</v>
      </c>
      <c r="K1085" s="217">
        <v>179047</v>
      </c>
      <c r="L1085" s="217">
        <v>143877</v>
      </c>
      <c r="M1085" s="217">
        <v>230203</v>
      </c>
      <c r="N1085" s="217">
        <v>191836</v>
      </c>
      <c r="O1085" s="217">
        <v>306937</v>
      </c>
      <c r="P1085" s="217">
        <v>239795</v>
      </c>
      <c r="Q1085" s="217">
        <v>383671</v>
      </c>
      <c r="R1085" s="217">
        <v>271767</v>
      </c>
      <c r="S1085" s="217">
        <v>434828</v>
      </c>
      <c r="T1085" s="217">
        <v>303740</v>
      </c>
      <c r="U1085" s="217">
        <v>485984</v>
      </c>
    </row>
    <row r="1086" spans="1:21" ht="22.5" customHeight="1" x14ac:dyDescent="0.35">
      <c r="A1086" s="220">
        <v>7</v>
      </c>
      <c r="B1086" s="214" t="s">
        <v>349</v>
      </c>
      <c r="C1086" s="221" t="s">
        <v>367</v>
      </c>
      <c r="D1086" s="221" t="s">
        <v>641</v>
      </c>
      <c r="E1086" s="215" t="s">
        <v>370</v>
      </c>
      <c r="F1086" s="215">
        <v>1</v>
      </c>
      <c r="G1086" s="216" t="s">
        <v>63</v>
      </c>
      <c r="H1086" s="217">
        <v>79271</v>
      </c>
      <c r="I1086" s="217">
        <v>138724</v>
      </c>
      <c r="J1086" s="217">
        <v>104416</v>
      </c>
      <c r="K1086" s="217">
        <v>182727</v>
      </c>
      <c r="L1086" s="217">
        <v>125348</v>
      </c>
      <c r="M1086" s="217">
        <v>219359</v>
      </c>
      <c r="N1086" s="217">
        <v>151315</v>
      </c>
      <c r="O1086" s="217">
        <v>264801</v>
      </c>
      <c r="P1086" s="217">
        <v>178366</v>
      </c>
      <c r="Q1086" s="217">
        <v>312140</v>
      </c>
      <c r="R1086" s="217">
        <v>195012</v>
      </c>
      <c r="S1086" s="217">
        <v>341271</v>
      </c>
      <c r="T1086" s="217">
        <v>209901</v>
      </c>
      <c r="U1086" s="217">
        <v>367327</v>
      </c>
    </row>
    <row r="1087" spans="1:21" ht="21.9" customHeight="1" x14ac:dyDescent="0.35">
      <c r="A1087" s="220">
        <v>7</v>
      </c>
      <c r="B1087" s="214" t="s">
        <v>349</v>
      </c>
      <c r="C1087" s="221" t="s">
        <v>367</v>
      </c>
      <c r="D1087" s="221" t="s">
        <v>641</v>
      </c>
      <c r="E1087" s="215" t="s">
        <v>370</v>
      </c>
      <c r="F1087" s="215">
        <v>2</v>
      </c>
      <c r="G1087" s="216" t="s">
        <v>6</v>
      </c>
      <c r="H1087" s="217">
        <v>62074</v>
      </c>
      <c r="I1087" s="217">
        <v>108629</v>
      </c>
      <c r="J1087" s="217">
        <v>85706</v>
      </c>
      <c r="K1087" s="217">
        <v>149986</v>
      </c>
      <c r="L1087" s="217">
        <v>108651</v>
      </c>
      <c r="M1087" s="217">
        <v>190139</v>
      </c>
      <c r="N1087" s="217">
        <v>141790</v>
      </c>
      <c r="O1087" s="217">
        <v>248132</v>
      </c>
      <c r="P1087" s="217">
        <v>176739</v>
      </c>
      <c r="Q1087" s="217">
        <v>309293</v>
      </c>
      <c r="R1087" s="217">
        <v>198914</v>
      </c>
      <c r="S1087" s="217">
        <v>348100</v>
      </c>
      <c r="T1087" s="217">
        <v>220767</v>
      </c>
      <c r="U1087" s="217">
        <v>386343</v>
      </c>
    </row>
    <row r="1088" spans="1:21" ht="21.9" customHeight="1" x14ac:dyDescent="0.35">
      <c r="A1088" s="220">
        <v>7</v>
      </c>
      <c r="B1088" s="214" t="s">
        <v>349</v>
      </c>
      <c r="C1088" s="221" t="s">
        <v>367</v>
      </c>
      <c r="D1088" s="221" t="s">
        <v>641</v>
      </c>
      <c r="E1088" s="215" t="s">
        <v>370</v>
      </c>
      <c r="F1088" s="215">
        <v>3</v>
      </c>
      <c r="G1088" s="216" t="s">
        <v>5</v>
      </c>
      <c r="H1088" s="217">
        <v>74771</v>
      </c>
      <c r="I1088" s="217">
        <v>130850</v>
      </c>
      <c r="J1088" s="217">
        <v>98722</v>
      </c>
      <c r="K1088" s="217">
        <v>172763</v>
      </c>
      <c r="L1088" s="217">
        <v>118810</v>
      </c>
      <c r="M1088" s="217">
        <v>207918</v>
      </c>
      <c r="N1088" s="217">
        <v>144155</v>
      </c>
      <c r="O1088" s="217">
        <v>252271</v>
      </c>
      <c r="P1088" s="217">
        <v>171524</v>
      </c>
      <c r="Q1088" s="217">
        <v>300167</v>
      </c>
      <c r="R1088" s="217">
        <v>189202</v>
      </c>
      <c r="S1088" s="217">
        <v>331103</v>
      </c>
      <c r="T1088" s="217">
        <v>205834</v>
      </c>
      <c r="U1088" s="217">
        <v>360209</v>
      </c>
    </row>
    <row r="1089" spans="1:21" ht="21.9" customHeight="1" x14ac:dyDescent="0.35">
      <c r="A1089" s="220">
        <v>7</v>
      </c>
      <c r="B1089" s="214" t="s">
        <v>349</v>
      </c>
      <c r="C1089" s="221" t="s">
        <v>367</v>
      </c>
      <c r="D1089" s="221" t="s">
        <v>641</v>
      </c>
      <c r="E1089" s="215" t="s">
        <v>370</v>
      </c>
      <c r="F1089" s="215">
        <v>4</v>
      </c>
      <c r="G1089" s="216" t="s">
        <v>4</v>
      </c>
      <c r="H1089" s="217">
        <v>73060</v>
      </c>
      <c r="I1089" s="217">
        <v>116895</v>
      </c>
      <c r="J1089" s="217">
        <v>102283</v>
      </c>
      <c r="K1089" s="217">
        <v>163654</v>
      </c>
      <c r="L1089" s="217">
        <v>131507</v>
      </c>
      <c r="M1089" s="217">
        <v>210412</v>
      </c>
      <c r="N1089" s="217">
        <v>175343</v>
      </c>
      <c r="O1089" s="217">
        <v>280549</v>
      </c>
      <c r="P1089" s="217">
        <v>219179</v>
      </c>
      <c r="Q1089" s="217">
        <v>350686</v>
      </c>
      <c r="R1089" s="217">
        <v>248403</v>
      </c>
      <c r="S1089" s="217">
        <v>397444</v>
      </c>
      <c r="T1089" s="217">
        <v>277627</v>
      </c>
      <c r="U1089" s="217">
        <v>444203</v>
      </c>
    </row>
    <row r="1090" spans="1:21" ht="22.5" customHeight="1" x14ac:dyDescent="0.35">
      <c r="A1090" s="220">
        <v>7</v>
      </c>
      <c r="B1090" s="214" t="s">
        <v>349</v>
      </c>
      <c r="C1090" s="221" t="s">
        <v>367</v>
      </c>
      <c r="D1090" s="221" t="s">
        <v>641</v>
      </c>
      <c r="E1090" s="215" t="s">
        <v>371</v>
      </c>
      <c r="F1090" s="215">
        <v>1</v>
      </c>
      <c r="G1090" s="216" t="s">
        <v>63</v>
      </c>
      <c r="H1090" s="217">
        <v>78729</v>
      </c>
      <c r="I1090" s="217">
        <v>137775</v>
      </c>
      <c r="J1090" s="217">
        <v>103415</v>
      </c>
      <c r="K1090" s="217">
        <v>180976</v>
      </c>
      <c r="L1090" s="217">
        <v>123714</v>
      </c>
      <c r="M1090" s="217">
        <v>216500</v>
      </c>
      <c r="N1090" s="217">
        <v>148597</v>
      </c>
      <c r="O1090" s="217">
        <v>260044</v>
      </c>
      <c r="P1090" s="217">
        <v>174993</v>
      </c>
      <c r="Q1090" s="217">
        <v>306238</v>
      </c>
      <c r="R1090" s="217">
        <v>191287</v>
      </c>
      <c r="S1090" s="217">
        <v>334752</v>
      </c>
      <c r="T1090" s="217">
        <v>205840</v>
      </c>
      <c r="U1090" s="217">
        <v>360220</v>
      </c>
    </row>
    <row r="1091" spans="1:21" ht="21.9" customHeight="1" x14ac:dyDescent="0.35">
      <c r="A1091" s="220">
        <v>7</v>
      </c>
      <c r="B1091" s="214" t="s">
        <v>349</v>
      </c>
      <c r="C1091" s="221" t="s">
        <v>367</v>
      </c>
      <c r="D1091" s="221" t="s">
        <v>641</v>
      </c>
      <c r="E1091" s="215" t="s">
        <v>371</v>
      </c>
      <c r="F1091" s="215">
        <v>2</v>
      </c>
      <c r="G1091" s="216" t="s">
        <v>6</v>
      </c>
      <c r="H1091" s="217">
        <v>62635</v>
      </c>
      <c r="I1091" s="217">
        <v>109612</v>
      </c>
      <c r="J1091" s="217">
        <v>86611</v>
      </c>
      <c r="K1091" s="217">
        <v>151570</v>
      </c>
      <c r="L1091" s="217">
        <v>109967</v>
      </c>
      <c r="M1091" s="217">
        <v>192442</v>
      </c>
      <c r="N1091" s="217">
        <v>143849</v>
      </c>
      <c r="O1091" s="217">
        <v>251736</v>
      </c>
      <c r="P1091" s="217">
        <v>179363</v>
      </c>
      <c r="Q1091" s="217">
        <v>313885</v>
      </c>
      <c r="R1091" s="217">
        <v>202025</v>
      </c>
      <c r="S1091" s="217">
        <v>353544</v>
      </c>
      <c r="T1091" s="217">
        <v>224398</v>
      </c>
      <c r="U1091" s="217">
        <v>392696</v>
      </c>
    </row>
    <row r="1092" spans="1:21" ht="21.9" customHeight="1" x14ac:dyDescent="0.35">
      <c r="A1092" s="220">
        <v>7</v>
      </c>
      <c r="B1092" s="214" t="s">
        <v>349</v>
      </c>
      <c r="C1092" s="221" t="s">
        <v>367</v>
      </c>
      <c r="D1092" s="221" t="s">
        <v>641</v>
      </c>
      <c r="E1092" s="215" t="s">
        <v>371</v>
      </c>
      <c r="F1092" s="215">
        <v>3</v>
      </c>
      <c r="G1092" s="216" t="s">
        <v>5</v>
      </c>
      <c r="H1092" s="217">
        <v>74675</v>
      </c>
      <c r="I1092" s="217">
        <v>130681</v>
      </c>
      <c r="J1092" s="217">
        <v>98285</v>
      </c>
      <c r="K1092" s="217">
        <v>171998</v>
      </c>
      <c r="L1092" s="217">
        <v>117824</v>
      </c>
      <c r="M1092" s="217">
        <v>206191</v>
      </c>
      <c r="N1092" s="217">
        <v>142146</v>
      </c>
      <c r="O1092" s="217">
        <v>248755</v>
      </c>
      <c r="P1092" s="217">
        <v>168828</v>
      </c>
      <c r="Q1092" s="217">
        <v>295450</v>
      </c>
      <c r="R1092" s="217">
        <v>186052</v>
      </c>
      <c r="S1092" s="217">
        <v>325590</v>
      </c>
      <c r="T1092" s="217">
        <v>202175</v>
      </c>
      <c r="U1092" s="217">
        <v>353807</v>
      </c>
    </row>
    <row r="1093" spans="1:21" ht="21.9" customHeight="1" x14ac:dyDescent="0.35">
      <c r="A1093" s="220">
        <v>7</v>
      </c>
      <c r="B1093" s="214" t="s">
        <v>349</v>
      </c>
      <c r="C1093" s="221" t="s">
        <v>367</v>
      </c>
      <c r="D1093" s="221" t="s">
        <v>641</v>
      </c>
      <c r="E1093" s="215" t="s">
        <v>371</v>
      </c>
      <c r="F1093" s="215">
        <v>4</v>
      </c>
      <c r="G1093" s="216" t="s">
        <v>4</v>
      </c>
      <c r="H1093" s="217">
        <v>72144</v>
      </c>
      <c r="I1093" s="217">
        <v>115431</v>
      </c>
      <c r="J1093" s="217">
        <v>101002</v>
      </c>
      <c r="K1093" s="217">
        <v>161603</v>
      </c>
      <c r="L1093" s="217">
        <v>129860</v>
      </c>
      <c r="M1093" s="217">
        <v>207776</v>
      </c>
      <c r="N1093" s="217">
        <v>173147</v>
      </c>
      <c r="O1093" s="217">
        <v>277034</v>
      </c>
      <c r="P1093" s="217">
        <v>216433</v>
      </c>
      <c r="Q1093" s="217">
        <v>346293</v>
      </c>
      <c r="R1093" s="217">
        <v>245291</v>
      </c>
      <c r="S1093" s="217">
        <v>392466</v>
      </c>
      <c r="T1093" s="217">
        <v>274149</v>
      </c>
      <c r="U1093" s="217">
        <v>438638</v>
      </c>
    </row>
    <row r="1094" spans="1:21" ht="22.5" customHeight="1" x14ac:dyDescent="0.35">
      <c r="A1094" s="220">
        <v>7</v>
      </c>
      <c r="B1094" s="214" t="s">
        <v>349</v>
      </c>
      <c r="C1094" s="221" t="s">
        <v>367</v>
      </c>
      <c r="D1094" s="221" t="s">
        <v>641</v>
      </c>
      <c r="E1094" s="215" t="s">
        <v>372</v>
      </c>
      <c r="F1094" s="215">
        <v>1</v>
      </c>
      <c r="G1094" s="216" t="s">
        <v>63</v>
      </c>
      <c r="H1094" s="217">
        <v>79062</v>
      </c>
      <c r="I1094" s="217">
        <v>138359</v>
      </c>
      <c r="J1094" s="217">
        <v>104057</v>
      </c>
      <c r="K1094" s="217">
        <v>182099</v>
      </c>
      <c r="L1094" s="217">
        <v>124790</v>
      </c>
      <c r="M1094" s="217">
        <v>218383</v>
      </c>
      <c r="N1094" s="217">
        <v>150422</v>
      </c>
      <c r="O1094" s="217">
        <v>263239</v>
      </c>
      <c r="P1094" s="217">
        <v>177264</v>
      </c>
      <c r="Q1094" s="217">
        <v>310213</v>
      </c>
      <c r="R1094" s="217">
        <v>193796</v>
      </c>
      <c r="S1094" s="217">
        <v>339144</v>
      </c>
      <c r="T1094" s="217">
        <v>208578</v>
      </c>
      <c r="U1094" s="217">
        <v>365011</v>
      </c>
    </row>
    <row r="1095" spans="1:21" ht="21.9" customHeight="1" x14ac:dyDescent="0.35">
      <c r="A1095" s="220">
        <v>7</v>
      </c>
      <c r="B1095" s="214" t="s">
        <v>349</v>
      </c>
      <c r="C1095" s="221" t="s">
        <v>367</v>
      </c>
      <c r="D1095" s="221" t="s">
        <v>641</v>
      </c>
      <c r="E1095" s="215" t="s">
        <v>372</v>
      </c>
      <c r="F1095" s="215">
        <v>2</v>
      </c>
      <c r="G1095" s="216" t="s">
        <v>6</v>
      </c>
      <c r="H1095" s="217">
        <v>62200</v>
      </c>
      <c r="I1095" s="217">
        <v>108850</v>
      </c>
      <c r="J1095" s="217">
        <v>85919</v>
      </c>
      <c r="K1095" s="217">
        <v>150358</v>
      </c>
      <c r="L1095" s="217">
        <v>108970</v>
      </c>
      <c r="M1095" s="217">
        <v>190697</v>
      </c>
      <c r="N1095" s="217">
        <v>142306</v>
      </c>
      <c r="O1095" s="217">
        <v>249036</v>
      </c>
      <c r="P1095" s="217">
        <v>177400</v>
      </c>
      <c r="Q1095" s="217">
        <v>310449</v>
      </c>
      <c r="R1095" s="217">
        <v>199704</v>
      </c>
      <c r="S1095" s="217">
        <v>349482</v>
      </c>
      <c r="T1095" s="217">
        <v>221696</v>
      </c>
      <c r="U1095" s="217">
        <v>387969</v>
      </c>
    </row>
    <row r="1096" spans="1:21" ht="21.9" customHeight="1" x14ac:dyDescent="0.35">
      <c r="A1096" s="220">
        <v>7</v>
      </c>
      <c r="B1096" s="214" t="s">
        <v>349</v>
      </c>
      <c r="C1096" s="221" t="s">
        <v>367</v>
      </c>
      <c r="D1096" s="221" t="s">
        <v>641</v>
      </c>
      <c r="E1096" s="215" t="s">
        <v>372</v>
      </c>
      <c r="F1096" s="215">
        <v>3</v>
      </c>
      <c r="G1096" s="216" t="s">
        <v>5</v>
      </c>
      <c r="H1096" s="217">
        <v>74696</v>
      </c>
      <c r="I1096" s="217">
        <v>130719</v>
      </c>
      <c r="J1096" s="217">
        <v>98532</v>
      </c>
      <c r="K1096" s="217">
        <v>172431</v>
      </c>
      <c r="L1096" s="217">
        <v>118446</v>
      </c>
      <c r="M1096" s="217">
        <v>207281</v>
      </c>
      <c r="N1096" s="217">
        <v>143475</v>
      </c>
      <c r="O1096" s="217">
        <v>251082</v>
      </c>
      <c r="P1096" s="217">
        <v>170625</v>
      </c>
      <c r="Q1096" s="217">
        <v>298594</v>
      </c>
      <c r="R1096" s="217">
        <v>188159</v>
      </c>
      <c r="S1096" s="217">
        <v>329278</v>
      </c>
      <c r="T1096" s="217">
        <v>204631</v>
      </c>
      <c r="U1096" s="217">
        <v>358104</v>
      </c>
    </row>
    <row r="1097" spans="1:21" ht="21.9" customHeight="1" x14ac:dyDescent="0.35">
      <c r="A1097" s="220">
        <v>7</v>
      </c>
      <c r="B1097" s="214" t="s">
        <v>349</v>
      </c>
      <c r="C1097" s="221" t="s">
        <v>367</v>
      </c>
      <c r="D1097" s="221" t="s">
        <v>641</v>
      </c>
      <c r="E1097" s="215" t="s">
        <v>372</v>
      </c>
      <c r="F1097" s="215">
        <v>4</v>
      </c>
      <c r="G1097" s="216" t="s">
        <v>4</v>
      </c>
      <c r="H1097" s="217">
        <v>72745</v>
      </c>
      <c r="I1097" s="217">
        <v>116393</v>
      </c>
      <c r="J1097" s="217">
        <v>101843</v>
      </c>
      <c r="K1097" s="217">
        <v>162950</v>
      </c>
      <c r="L1097" s="217">
        <v>130942</v>
      </c>
      <c r="M1097" s="217">
        <v>209507</v>
      </c>
      <c r="N1097" s="217">
        <v>174589</v>
      </c>
      <c r="O1097" s="217">
        <v>279342</v>
      </c>
      <c r="P1097" s="217">
        <v>218236</v>
      </c>
      <c r="Q1097" s="217">
        <v>349178</v>
      </c>
      <c r="R1097" s="217">
        <v>247334</v>
      </c>
      <c r="S1097" s="217">
        <v>395735</v>
      </c>
      <c r="T1097" s="217">
        <v>276432</v>
      </c>
      <c r="U1097" s="217">
        <v>442292</v>
      </c>
    </row>
    <row r="1098" spans="1:21" ht="22.5" customHeight="1" x14ac:dyDescent="0.35">
      <c r="A1098" s="220">
        <v>7</v>
      </c>
      <c r="B1098" s="214" t="s">
        <v>349</v>
      </c>
      <c r="C1098" s="221" t="s">
        <v>367</v>
      </c>
      <c r="D1098" s="221" t="s">
        <v>641</v>
      </c>
      <c r="E1098" s="215" t="s">
        <v>240</v>
      </c>
      <c r="F1098" s="215">
        <v>1</v>
      </c>
      <c r="G1098" s="216" t="s">
        <v>63</v>
      </c>
      <c r="H1098" s="217">
        <v>89540</v>
      </c>
      <c r="I1098" s="217">
        <v>156695</v>
      </c>
      <c r="J1098" s="217">
        <v>117816</v>
      </c>
      <c r="K1098" s="217">
        <v>206178</v>
      </c>
      <c r="L1098" s="217">
        <v>141245</v>
      </c>
      <c r="M1098" s="217">
        <v>247180</v>
      </c>
      <c r="N1098" s="217">
        <v>170178</v>
      </c>
      <c r="O1098" s="217">
        <v>297812</v>
      </c>
      <c r="P1098" s="217">
        <v>200528</v>
      </c>
      <c r="Q1098" s="217">
        <v>350924</v>
      </c>
      <c r="R1098" s="217">
        <v>219226</v>
      </c>
      <c r="S1098" s="217">
        <v>383645</v>
      </c>
      <c r="T1098" s="217">
        <v>235941</v>
      </c>
      <c r="U1098" s="217">
        <v>412896</v>
      </c>
    </row>
    <row r="1099" spans="1:21" ht="21.9" customHeight="1" x14ac:dyDescent="0.35">
      <c r="A1099" s="220">
        <v>7</v>
      </c>
      <c r="B1099" s="214" t="s">
        <v>349</v>
      </c>
      <c r="C1099" s="221" t="s">
        <v>367</v>
      </c>
      <c r="D1099" s="221" t="s">
        <v>641</v>
      </c>
      <c r="E1099" s="215" t="s">
        <v>240</v>
      </c>
      <c r="F1099" s="215">
        <v>2</v>
      </c>
      <c r="G1099" s="216" t="s">
        <v>6</v>
      </c>
      <c r="H1099" s="217">
        <v>70548</v>
      </c>
      <c r="I1099" s="217">
        <v>123459</v>
      </c>
      <c r="J1099" s="217">
        <v>97463</v>
      </c>
      <c r="K1099" s="217">
        <v>170561</v>
      </c>
      <c r="L1099" s="217">
        <v>123629</v>
      </c>
      <c r="M1099" s="217">
        <v>216351</v>
      </c>
      <c r="N1099" s="217">
        <v>161487</v>
      </c>
      <c r="O1099" s="217">
        <v>282602</v>
      </c>
      <c r="P1099" s="217">
        <v>201316</v>
      </c>
      <c r="Q1099" s="217">
        <v>352303</v>
      </c>
      <c r="R1099" s="217">
        <v>226644</v>
      </c>
      <c r="S1099" s="217">
        <v>396627</v>
      </c>
      <c r="T1099" s="217">
        <v>251622</v>
      </c>
      <c r="U1099" s="217">
        <v>440338</v>
      </c>
    </row>
    <row r="1100" spans="1:21" ht="21.9" customHeight="1" x14ac:dyDescent="0.35">
      <c r="A1100" s="220">
        <v>7</v>
      </c>
      <c r="B1100" s="214" t="s">
        <v>349</v>
      </c>
      <c r="C1100" s="221" t="s">
        <v>367</v>
      </c>
      <c r="D1100" s="221" t="s">
        <v>641</v>
      </c>
      <c r="E1100" s="215" t="s">
        <v>240</v>
      </c>
      <c r="F1100" s="215">
        <v>3</v>
      </c>
      <c r="G1100" s="216" t="s">
        <v>5</v>
      </c>
      <c r="H1100" s="217">
        <v>84639</v>
      </c>
      <c r="I1100" s="217">
        <v>148119</v>
      </c>
      <c r="J1100" s="217">
        <v>111615</v>
      </c>
      <c r="K1100" s="217">
        <v>195326</v>
      </c>
      <c r="L1100" s="217">
        <v>134125</v>
      </c>
      <c r="M1100" s="217">
        <v>234719</v>
      </c>
      <c r="N1100" s="217">
        <v>162381</v>
      </c>
      <c r="O1100" s="217">
        <v>284166</v>
      </c>
      <c r="P1100" s="217">
        <v>193076</v>
      </c>
      <c r="Q1100" s="217">
        <v>337883</v>
      </c>
      <c r="R1100" s="217">
        <v>212898</v>
      </c>
      <c r="S1100" s="217">
        <v>372571</v>
      </c>
      <c r="T1100" s="217">
        <v>231511</v>
      </c>
      <c r="U1100" s="217">
        <v>405144</v>
      </c>
    </row>
    <row r="1101" spans="1:21" ht="21.9" customHeight="1" x14ac:dyDescent="0.35">
      <c r="A1101" s="220">
        <v>7</v>
      </c>
      <c r="B1101" s="214" t="s">
        <v>349</v>
      </c>
      <c r="C1101" s="221" t="s">
        <v>367</v>
      </c>
      <c r="D1101" s="221" t="s">
        <v>641</v>
      </c>
      <c r="E1101" s="215" t="s">
        <v>240</v>
      </c>
      <c r="F1101" s="215">
        <v>4</v>
      </c>
      <c r="G1101" s="216" t="s">
        <v>4</v>
      </c>
      <c r="H1101" s="217">
        <v>82342</v>
      </c>
      <c r="I1101" s="217">
        <v>131747</v>
      </c>
      <c r="J1101" s="217">
        <v>115279</v>
      </c>
      <c r="K1101" s="217">
        <v>184446</v>
      </c>
      <c r="L1101" s="217">
        <v>148215</v>
      </c>
      <c r="M1101" s="217">
        <v>237144</v>
      </c>
      <c r="N1101" s="217">
        <v>197620</v>
      </c>
      <c r="O1101" s="217">
        <v>316193</v>
      </c>
      <c r="P1101" s="217">
        <v>247025</v>
      </c>
      <c r="Q1101" s="217">
        <v>395241</v>
      </c>
      <c r="R1101" s="217">
        <v>279962</v>
      </c>
      <c r="S1101" s="217">
        <v>447939</v>
      </c>
      <c r="T1101" s="217">
        <v>312899</v>
      </c>
      <c r="U1101" s="217">
        <v>500638</v>
      </c>
    </row>
    <row r="1102" spans="1:21" ht="22.5" customHeight="1" x14ac:dyDescent="0.35">
      <c r="A1102" s="220">
        <v>7</v>
      </c>
      <c r="B1102" s="214" t="s">
        <v>349</v>
      </c>
      <c r="C1102" s="221" t="s">
        <v>367</v>
      </c>
      <c r="D1102" s="221" t="s">
        <v>641</v>
      </c>
      <c r="E1102" s="215" t="s">
        <v>373</v>
      </c>
      <c r="F1102" s="215">
        <v>1</v>
      </c>
      <c r="G1102" s="216" t="s">
        <v>63</v>
      </c>
      <c r="H1102" s="217">
        <v>84823</v>
      </c>
      <c r="I1102" s="217">
        <v>148440</v>
      </c>
      <c r="J1102" s="217">
        <v>111665</v>
      </c>
      <c r="K1102" s="217">
        <v>195413</v>
      </c>
      <c r="L1102" s="217">
        <v>133954</v>
      </c>
      <c r="M1102" s="217">
        <v>234420</v>
      </c>
      <c r="N1102" s="217">
        <v>161538</v>
      </c>
      <c r="O1102" s="217">
        <v>282691</v>
      </c>
      <c r="P1102" s="217">
        <v>190379</v>
      </c>
      <c r="Q1102" s="217">
        <v>333163</v>
      </c>
      <c r="R1102" s="217">
        <v>208137</v>
      </c>
      <c r="S1102" s="217">
        <v>364241</v>
      </c>
      <c r="T1102" s="217">
        <v>224017</v>
      </c>
      <c r="U1102" s="217">
        <v>392030</v>
      </c>
    </row>
    <row r="1103" spans="1:21" ht="21.9" customHeight="1" x14ac:dyDescent="0.35">
      <c r="A1103" s="220">
        <v>7</v>
      </c>
      <c r="B1103" s="214" t="s">
        <v>349</v>
      </c>
      <c r="C1103" s="221" t="s">
        <v>367</v>
      </c>
      <c r="D1103" s="221" t="s">
        <v>641</v>
      </c>
      <c r="E1103" s="215" t="s">
        <v>373</v>
      </c>
      <c r="F1103" s="215">
        <v>2</v>
      </c>
      <c r="G1103" s="216" t="s">
        <v>6</v>
      </c>
      <c r="H1103" s="217">
        <v>66641</v>
      </c>
      <c r="I1103" s="217">
        <v>116622</v>
      </c>
      <c r="J1103" s="217">
        <v>92041</v>
      </c>
      <c r="K1103" s="217">
        <v>161072</v>
      </c>
      <c r="L1103" s="217">
        <v>116719</v>
      </c>
      <c r="M1103" s="217">
        <v>204258</v>
      </c>
      <c r="N1103" s="217">
        <v>152395</v>
      </c>
      <c r="O1103" s="217">
        <v>266692</v>
      </c>
      <c r="P1103" s="217">
        <v>189971</v>
      </c>
      <c r="Q1103" s="217">
        <v>332450</v>
      </c>
      <c r="R1103" s="217">
        <v>213842</v>
      </c>
      <c r="S1103" s="217">
        <v>374223</v>
      </c>
      <c r="T1103" s="217">
        <v>237375</v>
      </c>
      <c r="U1103" s="217">
        <v>415406</v>
      </c>
    </row>
    <row r="1104" spans="1:21" ht="21.9" customHeight="1" x14ac:dyDescent="0.35">
      <c r="A1104" s="220">
        <v>7</v>
      </c>
      <c r="B1104" s="214" t="s">
        <v>349</v>
      </c>
      <c r="C1104" s="221" t="s">
        <v>367</v>
      </c>
      <c r="D1104" s="221" t="s">
        <v>641</v>
      </c>
      <c r="E1104" s="215" t="s">
        <v>373</v>
      </c>
      <c r="F1104" s="215">
        <v>3</v>
      </c>
      <c r="G1104" s="216" t="s">
        <v>5</v>
      </c>
      <c r="H1104" s="217">
        <v>80100</v>
      </c>
      <c r="I1104" s="217">
        <v>140176</v>
      </c>
      <c r="J1104" s="217">
        <v>105689</v>
      </c>
      <c r="K1104" s="217">
        <v>184956</v>
      </c>
      <c r="L1104" s="217">
        <v>127093</v>
      </c>
      <c r="M1104" s="217">
        <v>222412</v>
      </c>
      <c r="N1104" s="217">
        <v>154023</v>
      </c>
      <c r="O1104" s="217">
        <v>269541</v>
      </c>
      <c r="P1104" s="217">
        <v>183198</v>
      </c>
      <c r="Q1104" s="217">
        <v>320596</v>
      </c>
      <c r="R1104" s="217">
        <v>202040</v>
      </c>
      <c r="S1104" s="217">
        <v>353569</v>
      </c>
      <c r="T1104" s="217">
        <v>219749</v>
      </c>
      <c r="U1104" s="217">
        <v>384560</v>
      </c>
    </row>
    <row r="1105" spans="1:21" ht="21.9" customHeight="1" x14ac:dyDescent="0.35">
      <c r="A1105" s="220">
        <v>7</v>
      </c>
      <c r="B1105" s="214" t="s">
        <v>349</v>
      </c>
      <c r="C1105" s="221" t="s">
        <v>367</v>
      </c>
      <c r="D1105" s="221" t="s">
        <v>641</v>
      </c>
      <c r="E1105" s="215" t="s">
        <v>373</v>
      </c>
      <c r="F1105" s="215">
        <v>4</v>
      </c>
      <c r="G1105" s="216" t="s">
        <v>4</v>
      </c>
      <c r="H1105" s="217">
        <v>78084</v>
      </c>
      <c r="I1105" s="217">
        <v>124934</v>
      </c>
      <c r="J1105" s="217">
        <v>109318</v>
      </c>
      <c r="K1105" s="217">
        <v>174908</v>
      </c>
      <c r="L1105" s="217">
        <v>140551</v>
      </c>
      <c r="M1105" s="217">
        <v>224882</v>
      </c>
      <c r="N1105" s="217">
        <v>187402</v>
      </c>
      <c r="O1105" s="217">
        <v>299843</v>
      </c>
      <c r="P1105" s="217">
        <v>234252</v>
      </c>
      <c r="Q1105" s="217">
        <v>374803</v>
      </c>
      <c r="R1105" s="217">
        <v>265486</v>
      </c>
      <c r="S1105" s="217">
        <v>424777</v>
      </c>
      <c r="T1105" s="217">
        <v>296719</v>
      </c>
      <c r="U1105" s="217">
        <v>474751</v>
      </c>
    </row>
    <row r="1106" spans="1:21" ht="22.5" customHeight="1" x14ac:dyDescent="0.35">
      <c r="A1106" s="220">
        <v>7</v>
      </c>
      <c r="B1106" s="214" t="s">
        <v>349</v>
      </c>
      <c r="C1106" s="221" t="s">
        <v>367</v>
      </c>
      <c r="D1106" s="221" t="s">
        <v>641</v>
      </c>
      <c r="E1106" s="215" t="s">
        <v>374</v>
      </c>
      <c r="F1106" s="215">
        <v>1</v>
      </c>
      <c r="G1106" s="216" t="s">
        <v>63</v>
      </c>
      <c r="H1106" s="217">
        <v>89373</v>
      </c>
      <c r="I1106" s="217">
        <v>156402</v>
      </c>
      <c r="J1106" s="217">
        <v>117664</v>
      </c>
      <c r="K1106" s="217">
        <v>205912</v>
      </c>
      <c r="L1106" s="217">
        <v>141166</v>
      </c>
      <c r="M1106" s="217">
        <v>247040</v>
      </c>
      <c r="N1106" s="217">
        <v>170259</v>
      </c>
      <c r="O1106" s="217">
        <v>297954</v>
      </c>
      <c r="P1106" s="217">
        <v>200664</v>
      </c>
      <c r="Q1106" s="217">
        <v>351161</v>
      </c>
      <c r="R1106" s="217">
        <v>219383</v>
      </c>
      <c r="S1106" s="217">
        <v>383920</v>
      </c>
      <c r="T1106" s="217">
        <v>236123</v>
      </c>
      <c r="U1106" s="217">
        <v>413214</v>
      </c>
    </row>
    <row r="1107" spans="1:21" ht="21.9" customHeight="1" x14ac:dyDescent="0.35">
      <c r="A1107" s="220">
        <v>7</v>
      </c>
      <c r="B1107" s="214" t="s">
        <v>349</v>
      </c>
      <c r="C1107" s="221" t="s">
        <v>367</v>
      </c>
      <c r="D1107" s="221" t="s">
        <v>641</v>
      </c>
      <c r="E1107" s="215" t="s">
        <v>374</v>
      </c>
      <c r="F1107" s="215">
        <v>2</v>
      </c>
      <c r="G1107" s="216" t="s">
        <v>6</v>
      </c>
      <c r="H1107" s="217">
        <v>70182</v>
      </c>
      <c r="I1107" s="217">
        <v>122819</v>
      </c>
      <c r="J1107" s="217">
        <v>96928</v>
      </c>
      <c r="K1107" s="217">
        <v>169624</v>
      </c>
      <c r="L1107" s="217">
        <v>122911</v>
      </c>
      <c r="M1107" s="217">
        <v>215093</v>
      </c>
      <c r="N1107" s="217">
        <v>160468</v>
      </c>
      <c r="O1107" s="217">
        <v>280819</v>
      </c>
      <c r="P1107" s="217">
        <v>200032</v>
      </c>
      <c r="Q1107" s="217">
        <v>350056</v>
      </c>
      <c r="R1107" s="217">
        <v>225162</v>
      </c>
      <c r="S1107" s="217">
        <v>394033</v>
      </c>
      <c r="T1107" s="217">
        <v>249934</v>
      </c>
      <c r="U1107" s="217">
        <v>437385</v>
      </c>
    </row>
    <row r="1108" spans="1:21" ht="21.9" customHeight="1" x14ac:dyDescent="0.35">
      <c r="A1108" s="220">
        <v>7</v>
      </c>
      <c r="B1108" s="214" t="s">
        <v>349</v>
      </c>
      <c r="C1108" s="221" t="s">
        <v>367</v>
      </c>
      <c r="D1108" s="221" t="s">
        <v>641</v>
      </c>
      <c r="E1108" s="215" t="s">
        <v>374</v>
      </c>
      <c r="F1108" s="215">
        <v>3</v>
      </c>
      <c r="G1108" s="216" t="s">
        <v>5</v>
      </c>
      <c r="H1108" s="217">
        <v>84383</v>
      </c>
      <c r="I1108" s="217">
        <v>147671</v>
      </c>
      <c r="J1108" s="217">
        <v>111350</v>
      </c>
      <c r="K1108" s="217">
        <v>194863</v>
      </c>
      <c r="L1108" s="217">
        <v>133916</v>
      </c>
      <c r="M1108" s="217">
        <v>234353</v>
      </c>
      <c r="N1108" s="217">
        <v>162320</v>
      </c>
      <c r="O1108" s="217">
        <v>284060</v>
      </c>
      <c r="P1108" s="217">
        <v>193076</v>
      </c>
      <c r="Q1108" s="217">
        <v>337883</v>
      </c>
      <c r="R1108" s="217">
        <v>212940</v>
      </c>
      <c r="S1108" s="217">
        <v>372645</v>
      </c>
      <c r="T1108" s="217">
        <v>231612</v>
      </c>
      <c r="U1108" s="217">
        <v>405321</v>
      </c>
    </row>
    <row r="1109" spans="1:21" ht="21.9" customHeight="1" x14ac:dyDescent="0.35">
      <c r="A1109" s="220">
        <v>7</v>
      </c>
      <c r="B1109" s="214" t="s">
        <v>349</v>
      </c>
      <c r="C1109" s="221" t="s">
        <v>367</v>
      </c>
      <c r="D1109" s="221" t="s">
        <v>641</v>
      </c>
      <c r="E1109" s="215" t="s">
        <v>374</v>
      </c>
      <c r="F1109" s="215">
        <v>4</v>
      </c>
      <c r="G1109" s="216" t="s">
        <v>4</v>
      </c>
      <c r="H1109" s="217">
        <v>82287</v>
      </c>
      <c r="I1109" s="217">
        <v>131659</v>
      </c>
      <c r="J1109" s="217">
        <v>115201</v>
      </c>
      <c r="K1109" s="217">
        <v>184322</v>
      </c>
      <c r="L1109" s="217">
        <v>148116</v>
      </c>
      <c r="M1109" s="217">
        <v>236985</v>
      </c>
      <c r="N1109" s="217">
        <v>197488</v>
      </c>
      <c r="O1109" s="217">
        <v>315981</v>
      </c>
      <c r="P1109" s="217">
        <v>246860</v>
      </c>
      <c r="Q1109" s="217">
        <v>394976</v>
      </c>
      <c r="R1109" s="217">
        <v>279774</v>
      </c>
      <c r="S1109" s="217">
        <v>447639</v>
      </c>
      <c r="T1109" s="217">
        <v>312689</v>
      </c>
      <c r="U1109" s="217">
        <v>500302</v>
      </c>
    </row>
    <row r="1110" spans="1:21" ht="22.5" customHeight="1" x14ac:dyDescent="0.35">
      <c r="A1110" s="220">
        <v>7</v>
      </c>
      <c r="B1110" s="214" t="s">
        <v>349</v>
      </c>
      <c r="C1110" s="221" t="s">
        <v>375</v>
      </c>
      <c r="D1110" s="221" t="s">
        <v>642</v>
      </c>
      <c r="E1110" s="215" t="s">
        <v>376</v>
      </c>
      <c r="F1110" s="215">
        <v>1</v>
      </c>
      <c r="G1110" s="216" t="s">
        <v>63</v>
      </c>
      <c r="H1110" s="217">
        <v>76098</v>
      </c>
      <c r="I1110" s="217">
        <v>133172</v>
      </c>
      <c r="J1110" s="217">
        <v>100177</v>
      </c>
      <c r="K1110" s="217">
        <v>175309</v>
      </c>
      <c r="L1110" s="217">
        <v>120168</v>
      </c>
      <c r="M1110" s="217">
        <v>210294</v>
      </c>
      <c r="N1110" s="217">
        <v>144905</v>
      </c>
      <c r="O1110" s="217">
        <v>253584</v>
      </c>
      <c r="P1110" s="217">
        <v>170775</v>
      </c>
      <c r="Q1110" s="217">
        <v>298856</v>
      </c>
      <c r="R1110" s="217">
        <v>186705</v>
      </c>
      <c r="S1110" s="217">
        <v>326733</v>
      </c>
      <c r="T1110" s="217">
        <v>200949</v>
      </c>
      <c r="U1110" s="217">
        <v>351660</v>
      </c>
    </row>
    <row r="1111" spans="1:21" ht="21.9" customHeight="1" x14ac:dyDescent="0.35">
      <c r="A1111" s="220">
        <v>7</v>
      </c>
      <c r="B1111" s="214" t="s">
        <v>349</v>
      </c>
      <c r="C1111" s="221" t="s">
        <v>375</v>
      </c>
      <c r="D1111" s="221" t="s">
        <v>642</v>
      </c>
      <c r="E1111" s="215" t="s">
        <v>376</v>
      </c>
      <c r="F1111" s="215">
        <v>2</v>
      </c>
      <c r="G1111" s="216" t="s">
        <v>6</v>
      </c>
      <c r="H1111" s="217">
        <v>59797</v>
      </c>
      <c r="I1111" s="217">
        <v>104645</v>
      </c>
      <c r="J1111" s="217">
        <v>82590</v>
      </c>
      <c r="K1111" s="217">
        <v>144533</v>
      </c>
      <c r="L1111" s="217">
        <v>104736</v>
      </c>
      <c r="M1111" s="217">
        <v>183287</v>
      </c>
      <c r="N1111" s="217">
        <v>136753</v>
      </c>
      <c r="O1111" s="217">
        <v>239317</v>
      </c>
      <c r="P1111" s="217">
        <v>170472</v>
      </c>
      <c r="Q1111" s="217">
        <v>298326</v>
      </c>
      <c r="R1111" s="217">
        <v>191894</v>
      </c>
      <c r="S1111" s="217">
        <v>335815</v>
      </c>
      <c r="T1111" s="217">
        <v>213013</v>
      </c>
      <c r="U1111" s="217">
        <v>372774</v>
      </c>
    </row>
    <row r="1112" spans="1:21" ht="21.9" customHeight="1" x14ac:dyDescent="0.35">
      <c r="A1112" s="220">
        <v>7</v>
      </c>
      <c r="B1112" s="214" t="s">
        <v>349</v>
      </c>
      <c r="C1112" s="221" t="s">
        <v>375</v>
      </c>
      <c r="D1112" s="221" t="s">
        <v>642</v>
      </c>
      <c r="E1112" s="215" t="s">
        <v>376</v>
      </c>
      <c r="F1112" s="215">
        <v>3</v>
      </c>
      <c r="G1112" s="216" t="s">
        <v>5</v>
      </c>
      <c r="H1112" s="217">
        <v>71866</v>
      </c>
      <c r="I1112" s="217">
        <v>125766</v>
      </c>
      <c r="J1112" s="217">
        <v>94821</v>
      </c>
      <c r="K1112" s="217">
        <v>165937</v>
      </c>
      <c r="L1112" s="217">
        <v>114019</v>
      </c>
      <c r="M1112" s="217">
        <v>199533</v>
      </c>
      <c r="N1112" s="217">
        <v>138171</v>
      </c>
      <c r="O1112" s="217">
        <v>241799</v>
      </c>
      <c r="P1112" s="217">
        <v>164339</v>
      </c>
      <c r="Q1112" s="217">
        <v>287594</v>
      </c>
      <c r="R1112" s="217">
        <v>181240</v>
      </c>
      <c r="S1112" s="217">
        <v>317169</v>
      </c>
      <c r="T1112" s="217">
        <v>197123</v>
      </c>
      <c r="U1112" s="217">
        <v>344965</v>
      </c>
    </row>
    <row r="1113" spans="1:21" ht="21.9" customHeight="1" x14ac:dyDescent="0.35">
      <c r="A1113" s="220">
        <v>7</v>
      </c>
      <c r="B1113" s="214" t="s">
        <v>349</v>
      </c>
      <c r="C1113" s="221" t="s">
        <v>375</v>
      </c>
      <c r="D1113" s="221" t="s">
        <v>642</v>
      </c>
      <c r="E1113" s="215" t="s">
        <v>376</v>
      </c>
      <c r="F1113" s="215">
        <v>4</v>
      </c>
      <c r="G1113" s="216" t="s">
        <v>4</v>
      </c>
      <c r="H1113" s="217">
        <v>70048</v>
      </c>
      <c r="I1113" s="217">
        <v>112077</v>
      </c>
      <c r="J1113" s="217">
        <v>98068</v>
      </c>
      <c r="K1113" s="217">
        <v>156908</v>
      </c>
      <c r="L1113" s="217">
        <v>126087</v>
      </c>
      <c r="M1113" s="217">
        <v>201739</v>
      </c>
      <c r="N1113" s="217">
        <v>168116</v>
      </c>
      <c r="O1113" s="217">
        <v>268986</v>
      </c>
      <c r="P1113" s="217">
        <v>210145</v>
      </c>
      <c r="Q1113" s="217">
        <v>336232</v>
      </c>
      <c r="R1113" s="217">
        <v>238165</v>
      </c>
      <c r="S1113" s="217">
        <v>381063</v>
      </c>
      <c r="T1113" s="217">
        <v>266184</v>
      </c>
      <c r="U1113" s="217">
        <v>425894</v>
      </c>
    </row>
    <row r="1114" spans="1:21" ht="22.5" customHeight="1" x14ac:dyDescent="0.35">
      <c r="A1114" s="220">
        <v>7</v>
      </c>
      <c r="B1114" s="214" t="s">
        <v>349</v>
      </c>
      <c r="C1114" s="221" t="s">
        <v>375</v>
      </c>
      <c r="D1114" s="221" t="s">
        <v>642</v>
      </c>
      <c r="E1114" s="215" t="s">
        <v>377</v>
      </c>
      <c r="F1114" s="215">
        <v>1</v>
      </c>
      <c r="G1114" s="216" t="s">
        <v>63</v>
      </c>
      <c r="H1114" s="217">
        <v>74512</v>
      </c>
      <c r="I1114" s="217">
        <v>130396</v>
      </c>
      <c r="J1114" s="217">
        <v>98057</v>
      </c>
      <c r="K1114" s="217">
        <v>171600</v>
      </c>
      <c r="L1114" s="217">
        <v>117578</v>
      </c>
      <c r="M1114" s="217">
        <v>205762</v>
      </c>
      <c r="N1114" s="217">
        <v>141700</v>
      </c>
      <c r="O1114" s="217">
        <v>247976</v>
      </c>
      <c r="P1114" s="217">
        <v>166980</v>
      </c>
      <c r="Q1114" s="217">
        <v>292214</v>
      </c>
      <c r="R1114" s="217">
        <v>182551</v>
      </c>
      <c r="S1114" s="217">
        <v>319464</v>
      </c>
      <c r="T1114" s="217">
        <v>196472</v>
      </c>
      <c r="U1114" s="217">
        <v>343827</v>
      </c>
    </row>
    <row r="1115" spans="1:21" ht="21.9" customHeight="1" x14ac:dyDescent="0.35">
      <c r="A1115" s="220">
        <v>7</v>
      </c>
      <c r="B1115" s="214" t="s">
        <v>349</v>
      </c>
      <c r="C1115" s="221" t="s">
        <v>375</v>
      </c>
      <c r="D1115" s="221" t="s">
        <v>642</v>
      </c>
      <c r="E1115" s="215" t="s">
        <v>377</v>
      </c>
      <c r="F1115" s="215">
        <v>2</v>
      </c>
      <c r="G1115" s="216" t="s">
        <v>6</v>
      </c>
      <c r="H1115" s="217">
        <v>58659</v>
      </c>
      <c r="I1115" s="217">
        <v>102653</v>
      </c>
      <c r="J1115" s="217">
        <v>81032</v>
      </c>
      <c r="K1115" s="217">
        <v>141806</v>
      </c>
      <c r="L1115" s="217">
        <v>102778</v>
      </c>
      <c r="M1115" s="217">
        <v>179862</v>
      </c>
      <c r="N1115" s="217">
        <v>134234</v>
      </c>
      <c r="O1115" s="217">
        <v>234909</v>
      </c>
      <c r="P1115" s="217">
        <v>167338</v>
      </c>
      <c r="Q1115" s="217">
        <v>292842</v>
      </c>
      <c r="R1115" s="217">
        <v>188384</v>
      </c>
      <c r="S1115" s="217">
        <v>329672</v>
      </c>
      <c r="T1115" s="217">
        <v>209137</v>
      </c>
      <c r="U1115" s="217">
        <v>365989</v>
      </c>
    </row>
    <row r="1116" spans="1:21" ht="21.9" customHeight="1" x14ac:dyDescent="0.35">
      <c r="A1116" s="220">
        <v>7</v>
      </c>
      <c r="B1116" s="214" t="s">
        <v>349</v>
      </c>
      <c r="C1116" s="221" t="s">
        <v>375</v>
      </c>
      <c r="D1116" s="221" t="s">
        <v>642</v>
      </c>
      <c r="E1116" s="215" t="s">
        <v>377</v>
      </c>
      <c r="F1116" s="215">
        <v>3</v>
      </c>
      <c r="G1116" s="216" t="s">
        <v>5</v>
      </c>
      <c r="H1116" s="217">
        <v>70414</v>
      </c>
      <c r="I1116" s="217">
        <v>123224</v>
      </c>
      <c r="J1116" s="217">
        <v>92870</v>
      </c>
      <c r="K1116" s="217">
        <v>162523</v>
      </c>
      <c r="L1116" s="217">
        <v>111623</v>
      </c>
      <c r="M1116" s="217">
        <v>195340</v>
      </c>
      <c r="N1116" s="217">
        <v>135179</v>
      </c>
      <c r="O1116" s="217">
        <v>236563</v>
      </c>
      <c r="P1116" s="217">
        <v>160747</v>
      </c>
      <c r="Q1116" s="217">
        <v>281307</v>
      </c>
      <c r="R1116" s="217">
        <v>177259</v>
      </c>
      <c r="S1116" s="217">
        <v>310202</v>
      </c>
      <c r="T1116" s="217">
        <v>192768</v>
      </c>
      <c r="U1116" s="217">
        <v>337343</v>
      </c>
    </row>
    <row r="1117" spans="1:21" ht="21.9" customHeight="1" x14ac:dyDescent="0.35">
      <c r="A1117" s="220">
        <v>7</v>
      </c>
      <c r="B1117" s="214" t="s">
        <v>349</v>
      </c>
      <c r="C1117" s="221" t="s">
        <v>375</v>
      </c>
      <c r="D1117" s="221" t="s">
        <v>642</v>
      </c>
      <c r="E1117" s="215" t="s">
        <v>377</v>
      </c>
      <c r="F1117" s="215">
        <v>4</v>
      </c>
      <c r="G1117" s="216" t="s">
        <v>4</v>
      </c>
      <c r="H1117" s="217">
        <v>68543</v>
      </c>
      <c r="I1117" s="217">
        <v>109668</v>
      </c>
      <c r="J1117" s="217">
        <v>95960</v>
      </c>
      <c r="K1117" s="217">
        <v>153536</v>
      </c>
      <c r="L1117" s="217">
        <v>123377</v>
      </c>
      <c r="M1117" s="217">
        <v>197403</v>
      </c>
      <c r="N1117" s="217">
        <v>164503</v>
      </c>
      <c r="O1117" s="217">
        <v>263204</v>
      </c>
      <c r="P1117" s="217">
        <v>205628</v>
      </c>
      <c r="Q1117" s="217">
        <v>329005</v>
      </c>
      <c r="R1117" s="217">
        <v>233045</v>
      </c>
      <c r="S1117" s="217">
        <v>372873</v>
      </c>
      <c r="T1117" s="217">
        <v>260463</v>
      </c>
      <c r="U1117" s="217">
        <v>416740</v>
      </c>
    </row>
    <row r="1118" spans="1:21" ht="22.5" customHeight="1" x14ac:dyDescent="0.35">
      <c r="A1118" s="220">
        <v>7</v>
      </c>
      <c r="B1118" s="214" t="s">
        <v>349</v>
      </c>
      <c r="C1118" s="221" t="s">
        <v>375</v>
      </c>
      <c r="D1118" s="221" t="s">
        <v>642</v>
      </c>
      <c r="E1118" s="215" t="s">
        <v>378</v>
      </c>
      <c r="F1118" s="215">
        <v>1</v>
      </c>
      <c r="G1118" s="216" t="s">
        <v>63</v>
      </c>
      <c r="H1118" s="217">
        <v>76641</v>
      </c>
      <c r="I1118" s="217">
        <v>134122</v>
      </c>
      <c r="J1118" s="217">
        <v>100839</v>
      </c>
      <c r="K1118" s="217">
        <v>176469</v>
      </c>
      <c r="L1118" s="217">
        <v>120885</v>
      </c>
      <c r="M1118" s="217">
        <v>211549</v>
      </c>
      <c r="N1118" s="217">
        <v>145635</v>
      </c>
      <c r="O1118" s="217">
        <v>254862</v>
      </c>
      <c r="P1118" s="217">
        <v>171605</v>
      </c>
      <c r="Q1118" s="217">
        <v>300309</v>
      </c>
      <c r="R1118" s="217">
        <v>187605</v>
      </c>
      <c r="S1118" s="217">
        <v>328309</v>
      </c>
      <c r="T1118" s="217">
        <v>201909</v>
      </c>
      <c r="U1118" s="217">
        <v>353340</v>
      </c>
    </row>
    <row r="1119" spans="1:21" ht="21.9" customHeight="1" x14ac:dyDescent="0.35">
      <c r="A1119" s="220">
        <v>7</v>
      </c>
      <c r="B1119" s="214" t="s">
        <v>349</v>
      </c>
      <c r="C1119" s="221" t="s">
        <v>375</v>
      </c>
      <c r="D1119" s="221" t="s">
        <v>642</v>
      </c>
      <c r="E1119" s="215" t="s">
        <v>378</v>
      </c>
      <c r="F1119" s="215">
        <v>2</v>
      </c>
      <c r="G1119" s="216" t="s">
        <v>6</v>
      </c>
      <c r="H1119" s="217">
        <v>60401</v>
      </c>
      <c r="I1119" s="217">
        <v>105702</v>
      </c>
      <c r="J1119" s="217">
        <v>83448</v>
      </c>
      <c r="K1119" s="217">
        <v>146034</v>
      </c>
      <c r="L1119" s="217">
        <v>105854</v>
      </c>
      <c r="M1119" s="217">
        <v>185244</v>
      </c>
      <c r="N1119" s="217">
        <v>138274</v>
      </c>
      <c r="O1119" s="217">
        <v>241979</v>
      </c>
      <c r="P1119" s="217">
        <v>172378</v>
      </c>
      <c r="Q1119" s="217">
        <v>301662</v>
      </c>
      <c r="R1119" s="217">
        <v>194069</v>
      </c>
      <c r="S1119" s="217">
        <v>339620</v>
      </c>
      <c r="T1119" s="217">
        <v>215459</v>
      </c>
      <c r="U1119" s="217">
        <v>377053</v>
      </c>
    </row>
    <row r="1120" spans="1:21" ht="21.9" customHeight="1" x14ac:dyDescent="0.35">
      <c r="A1120" s="220">
        <v>7</v>
      </c>
      <c r="B1120" s="214" t="s">
        <v>349</v>
      </c>
      <c r="C1120" s="221" t="s">
        <v>375</v>
      </c>
      <c r="D1120" s="221" t="s">
        <v>642</v>
      </c>
      <c r="E1120" s="215" t="s">
        <v>378</v>
      </c>
      <c r="F1120" s="215">
        <v>3</v>
      </c>
      <c r="G1120" s="216" t="s">
        <v>5</v>
      </c>
      <c r="H1120" s="217">
        <v>72453</v>
      </c>
      <c r="I1120" s="217">
        <v>126794</v>
      </c>
      <c r="J1120" s="217">
        <v>95540</v>
      </c>
      <c r="K1120" s="217">
        <v>167195</v>
      </c>
      <c r="L1120" s="217">
        <v>114801</v>
      </c>
      <c r="M1120" s="217">
        <v>200901</v>
      </c>
      <c r="N1120" s="217">
        <v>138972</v>
      </c>
      <c r="O1120" s="217">
        <v>243201</v>
      </c>
      <c r="P1120" s="217">
        <v>165237</v>
      </c>
      <c r="Q1120" s="217">
        <v>289165</v>
      </c>
      <c r="R1120" s="217">
        <v>182198</v>
      </c>
      <c r="S1120" s="217">
        <v>318846</v>
      </c>
      <c r="T1120" s="217">
        <v>198123</v>
      </c>
      <c r="U1120" s="217">
        <v>346716</v>
      </c>
    </row>
    <row r="1121" spans="1:21" ht="21.9" customHeight="1" x14ac:dyDescent="0.35">
      <c r="A1121" s="220">
        <v>7</v>
      </c>
      <c r="B1121" s="214" t="s">
        <v>349</v>
      </c>
      <c r="C1121" s="221" t="s">
        <v>375</v>
      </c>
      <c r="D1121" s="221" t="s">
        <v>642</v>
      </c>
      <c r="E1121" s="215" t="s">
        <v>378</v>
      </c>
      <c r="F1121" s="215">
        <v>4</v>
      </c>
      <c r="G1121" s="216" t="s">
        <v>4</v>
      </c>
      <c r="H1121" s="217">
        <v>70473</v>
      </c>
      <c r="I1121" s="217">
        <v>112757</v>
      </c>
      <c r="J1121" s="217">
        <v>98662</v>
      </c>
      <c r="K1121" s="217">
        <v>157860</v>
      </c>
      <c r="L1121" s="217">
        <v>126852</v>
      </c>
      <c r="M1121" s="217">
        <v>202963</v>
      </c>
      <c r="N1121" s="217">
        <v>169135</v>
      </c>
      <c r="O1121" s="217">
        <v>270617</v>
      </c>
      <c r="P1121" s="217">
        <v>211419</v>
      </c>
      <c r="Q1121" s="217">
        <v>338271</v>
      </c>
      <c r="R1121" s="217">
        <v>239609</v>
      </c>
      <c r="S1121" s="217">
        <v>383374</v>
      </c>
      <c r="T1121" s="217">
        <v>267798</v>
      </c>
      <c r="U1121" s="217">
        <v>428477</v>
      </c>
    </row>
    <row r="1122" spans="1:21" ht="22.5" customHeight="1" x14ac:dyDescent="0.35">
      <c r="A1122" s="220">
        <v>7</v>
      </c>
      <c r="B1122" s="214" t="s">
        <v>349</v>
      </c>
      <c r="C1122" s="221" t="s">
        <v>375</v>
      </c>
      <c r="D1122" s="221" t="s">
        <v>642</v>
      </c>
      <c r="E1122" s="215" t="s">
        <v>153</v>
      </c>
      <c r="F1122" s="215">
        <v>1</v>
      </c>
      <c r="G1122" s="216" t="s">
        <v>63</v>
      </c>
      <c r="H1122" s="217">
        <v>76558</v>
      </c>
      <c r="I1122" s="217">
        <v>133976</v>
      </c>
      <c r="J1122" s="217">
        <v>100763</v>
      </c>
      <c r="K1122" s="217">
        <v>176336</v>
      </c>
      <c r="L1122" s="217">
        <v>120846</v>
      </c>
      <c r="M1122" s="217">
        <v>211480</v>
      </c>
      <c r="N1122" s="217">
        <v>145676</v>
      </c>
      <c r="O1122" s="217">
        <v>254933</v>
      </c>
      <c r="P1122" s="217">
        <v>171673</v>
      </c>
      <c r="Q1122" s="217">
        <v>300428</v>
      </c>
      <c r="R1122" s="217">
        <v>187684</v>
      </c>
      <c r="S1122" s="217">
        <v>328447</v>
      </c>
      <c r="T1122" s="217">
        <v>202000</v>
      </c>
      <c r="U1122" s="217">
        <v>353499</v>
      </c>
    </row>
    <row r="1123" spans="1:21" ht="21.9" customHeight="1" x14ac:dyDescent="0.35">
      <c r="A1123" s="220">
        <v>7</v>
      </c>
      <c r="B1123" s="214" t="s">
        <v>349</v>
      </c>
      <c r="C1123" s="221" t="s">
        <v>375</v>
      </c>
      <c r="D1123" s="221" t="s">
        <v>642</v>
      </c>
      <c r="E1123" s="215" t="s">
        <v>153</v>
      </c>
      <c r="F1123" s="215">
        <v>2</v>
      </c>
      <c r="G1123" s="216" t="s">
        <v>6</v>
      </c>
      <c r="H1123" s="217">
        <v>60219</v>
      </c>
      <c r="I1123" s="217">
        <v>105383</v>
      </c>
      <c r="J1123" s="217">
        <v>83180</v>
      </c>
      <c r="K1123" s="217">
        <v>145565</v>
      </c>
      <c r="L1123" s="217">
        <v>105494</v>
      </c>
      <c r="M1123" s="217">
        <v>184615</v>
      </c>
      <c r="N1123" s="217">
        <v>137764</v>
      </c>
      <c r="O1123" s="217">
        <v>241088</v>
      </c>
      <c r="P1123" s="217">
        <v>171737</v>
      </c>
      <c r="Q1123" s="217">
        <v>300539</v>
      </c>
      <c r="R1123" s="217">
        <v>193327</v>
      </c>
      <c r="S1123" s="217">
        <v>338323</v>
      </c>
      <c r="T1123" s="217">
        <v>214615</v>
      </c>
      <c r="U1123" s="217">
        <v>375577</v>
      </c>
    </row>
    <row r="1124" spans="1:21" ht="21.9" customHeight="1" x14ac:dyDescent="0.35">
      <c r="A1124" s="220">
        <v>7</v>
      </c>
      <c r="B1124" s="214" t="s">
        <v>349</v>
      </c>
      <c r="C1124" s="221" t="s">
        <v>375</v>
      </c>
      <c r="D1124" s="221" t="s">
        <v>642</v>
      </c>
      <c r="E1124" s="215" t="s">
        <v>153</v>
      </c>
      <c r="F1124" s="215">
        <v>3</v>
      </c>
      <c r="G1124" s="216" t="s">
        <v>5</v>
      </c>
      <c r="H1124" s="217">
        <v>72325</v>
      </c>
      <c r="I1124" s="217">
        <v>126569</v>
      </c>
      <c r="J1124" s="217">
        <v>95408</v>
      </c>
      <c r="K1124" s="217">
        <v>166963</v>
      </c>
      <c r="L1124" s="217">
        <v>114696</v>
      </c>
      <c r="M1124" s="217">
        <v>200718</v>
      </c>
      <c r="N1124" s="217">
        <v>138942</v>
      </c>
      <c r="O1124" s="217">
        <v>243148</v>
      </c>
      <c r="P1124" s="217">
        <v>165237</v>
      </c>
      <c r="Q1124" s="217">
        <v>289165</v>
      </c>
      <c r="R1124" s="217">
        <v>182219</v>
      </c>
      <c r="S1124" s="217">
        <v>318883</v>
      </c>
      <c r="T1124" s="217">
        <v>198174</v>
      </c>
      <c r="U1124" s="217">
        <v>346804</v>
      </c>
    </row>
    <row r="1125" spans="1:21" ht="21.9" customHeight="1" x14ac:dyDescent="0.35">
      <c r="A1125" s="220">
        <v>7</v>
      </c>
      <c r="B1125" s="214" t="s">
        <v>349</v>
      </c>
      <c r="C1125" s="221" t="s">
        <v>375</v>
      </c>
      <c r="D1125" s="221" t="s">
        <v>642</v>
      </c>
      <c r="E1125" s="215" t="s">
        <v>153</v>
      </c>
      <c r="F1125" s="215">
        <v>4</v>
      </c>
      <c r="G1125" s="216" t="s">
        <v>4</v>
      </c>
      <c r="H1125" s="217">
        <v>70446</v>
      </c>
      <c r="I1125" s="217">
        <v>112713</v>
      </c>
      <c r="J1125" s="217">
        <v>98624</v>
      </c>
      <c r="K1125" s="217">
        <v>157798</v>
      </c>
      <c r="L1125" s="217">
        <v>126802</v>
      </c>
      <c r="M1125" s="217">
        <v>202883</v>
      </c>
      <c r="N1125" s="217">
        <v>169069</v>
      </c>
      <c r="O1125" s="217">
        <v>270511</v>
      </c>
      <c r="P1125" s="217">
        <v>211337</v>
      </c>
      <c r="Q1125" s="217">
        <v>338138</v>
      </c>
      <c r="R1125" s="217">
        <v>239515</v>
      </c>
      <c r="S1125" s="217">
        <v>383224</v>
      </c>
      <c r="T1125" s="217">
        <v>267693</v>
      </c>
      <c r="U1125" s="217">
        <v>428309</v>
      </c>
    </row>
    <row r="1126" spans="1:21" ht="22.5" customHeight="1" x14ac:dyDescent="0.35">
      <c r="A1126" s="220">
        <v>7</v>
      </c>
      <c r="B1126" s="214" t="s">
        <v>349</v>
      </c>
      <c r="C1126" s="221" t="s">
        <v>375</v>
      </c>
      <c r="D1126" s="221" t="s">
        <v>642</v>
      </c>
      <c r="E1126" s="215" t="s">
        <v>379</v>
      </c>
      <c r="F1126" s="215">
        <v>1</v>
      </c>
      <c r="G1126" s="216" t="s">
        <v>63</v>
      </c>
      <c r="H1126" s="217">
        <v>78060</v>
      </c>
      <c r="I1126" s="217">
        <v>136605</v>
      </c>
      <c r="J1126" s="217">
        <v>102807</v>
      </c>
      <c r="K1126" s="217">
        <v>179912</v>
      </c>
      <c r="L1126" s="217">
        <v>123396</v>
      </c>
      <c r="M1126" s="217">
        <v>215942</v>
      </c>
      <c r="N1126" s="217">
        <v>148921</v>
      </c>
      <c r="O1126" s="217">
        <v>260612</v>
      </c>
      <c r="P1126" s="217">
        <v>175536</v>
      </c>
      <c r="Q1126" s="217">
        <v>307189</v>
      </c>
      <c r="R1126" s="217">
        <v>191916</v>
      </c>
      <c r="S1126" s="217">
        <v>335854</v>
      </c>
      <c r="T1126" s="217">
        <v>206567</v>
      </c>
      <c r="U1126" s="217">
        <v>361492</v>
      </c>
    </row>
    <row r="1127" spans="1:21" ht="21.9" customHeight="1" x14ac:dyDescent="0.35">
      <c r="A1127" s="220">
        <v>7</v>
      </c>
      <c r="B1127" s="214" t="s">
        <v>349</v>
      </c>
      <c r="C1127" s="221" t="s">
        <v>375</v>
      </c>
      <c r="D1127" s="221" t="s">
        <v>642</v>
      </c>
      <c r="E1127" s="215" t="s">
        <v>379</v>
      </c>
      <c r="F1127" s="215">
        <v>2</v>
      </c>
      <c r="G1127" s="216" t="s">
        <v>6</v>
      </c>
      <c r="H1127" s="217">
        <v>61174</v>
      </c>
      <c r="I1127" s="217">
        <v>107055</v>
      </c>
      <c r="J1127" s="217">
        <v>84471</v>
      </c>
      <c r="K1127" s="217">
        <v>147824</v>
      </c>
      <c r="L1127" s="217">
        <v>107093</v>
      </c>
      <c r="M1127" s="217">
        <v>187412</v>
      </c>
      <c r="N1127" s="217">
        <v>139773</v>
      </c>
      <c r="O1127" s="217">
        <v>244604</v>
      </c>
      <c r="P1127" s="217">
        <v>174228</v>
      </c>
      <c r="Q1127" s="217">
        <v>304900</v>
      </c>
      <c r="R1127" s="217">
        <v>196096</v>
      </c>
      <c r="S1127" s="217">
        <v>343168</v>
      </c>
      <c r="T1127" s="217">
        <v>217649</v>
      </c>
      <c r="U1127" s="217">
        <v>380885</v>
      </c>
    </row>
    <row r="1128" spans="1:21" ht="21.9" customHeight="1" x14ac:dyDescent="0.35">
      <c r="A1128" s="220">
        <v>7</v>
      </c>
      <c r="B1128" s="214" t="s">
        <v>349</v>
      </c>
      <c r="C1128" s="221" t="s">
        <v>375</v>
      </c>
      <c r="D1128" s="221" t="s">
        <v>642</v>
      </c>
      <c r="E1128" s="215" t="s">
        <v>379</v>
      </c>
      <c r="F1128" s="215">
        <v>3</v>
      </c>
      <c r="G1128" s="216" t="s">
        <v>5</v>
      </c>
      <c r="H1128" s="217">
        <v>73650</v>
      </c>
      <c r="I1128" s="217">
        <v>128887</v>
      </c>
      <c r="J1128" s="217">
        <v>97226</v>
      </c>
      <c r="K1128" s="217">
        <v>170145</v>
      </c>
      <c r="L1128" s="217">
        <v>116987</v>
      </c>
      <c r="M1128" s="217">
        <v>204728</v>
      </c>
      <c r="N1128" s="217">
        <v>141903</v>
      </c>
      <c r="O1128" s="217">
        <v>248331</v>
      </c>
      <c r="P1128" s="217">
        <v>168830</v>
      </c>
      <c r="Q1128" s="217">
        <v>295452</v>
      </c>
      <c r="R1128" s="217">
        <v>186221</v>
      </c>
      <c r="S1128" s="217">
        <v>325887</v>
      </c>
      <c r="T1128" s="217">
        <v>202580</v>
      </c>
      <c r="U1128" s="217">
        <v>354515</v>
      </c>
    </row>
    <row r="1129" spans="1:21" ht="21.9" customHeight="1" x14ac:dyDescent="0.35">
      <c r="A1129" s="220">
        <v>7</v>
      </c>
      <c r="B1129" s="214" t="s">
        <v>349</v>
      </c>
      <c r="C1129" s="221" t="s">
        <v>375</v>
      </c>
      <c r="D1129" s="221" t="s">
        <v>642</v>
      </c>
      <c r="E1129" s="215" t="s">
        <v>379</v>
      </c>
      <c r="F1129" s="215">
        <v>4</v>
      </c>
      <c r="G1129" s="216" t="s">
        <v>4</v>
      </c>
      <c r="H1129" s="217">
        <v>71924</v>
      </c>
      <c r="I1129" s="217">
        <v>115078</v>
      </c>
      <c r="J1129" s="217">
        <v>100693</v>
      </c>
      <c r="K1129" s="217">
        <v>161109</v>
      </c>
      <c r="L1129" s="217">
        <v>129462</v>
      </c>
      <c r="M1129" s="217">
        <v>207140</v>
      </c>
      <c r="N1129" s="217">
        <v>172616</v>
      </c>
      <c r="O1129" s="217">
        <v>276186</v>
      </c>
      <c r="P1129" s="217">
        <v>215771</v>
      </c>
      <c r="Q1129" s="217">
        <v>345233</v>
      </c>
      <c r="R1129" s="217">
        <v>244540</v>
      </c>
      <c r="S1129" s="217">
        <v>391264</v>
      </c>
      <c r="T1129" s="217">
        <v>273309</v>
      </c>
      <c r="U1129" s="217">
        <v>437295</v>
      </c>
    </row>
    <row r="1130" spans="1:21" ht="22.5" customHeight="1" x14ac:dyDescent="0.35">
      <c r="A1130" s="220">
        <v>7</v>
      </c>
      <c r="B1130" s="214" t="s">
        <v>349</v>
      </c>
      <c r="C1130" s="221" t="s">
        <v>375</v>
      </c>
      <c r="D1130" s="221" t="s">
        <v>642</v>
      </c>
      <c r="E1130" s="215" t="s">
        <v>380</v>
      </c>
      <c r="F1130" s="215">
        <v>1</v>
      </c>
      <c r="G1130" s="216" t="s">
        <v>63</v>
      </c>
      <c r="H1130" s="217">
        <v>76641</v>
      </c>
      <c r="I1130" s="217">
        <v>134122</v>
      </c>
      <c r="J1130" s="217">
        <v>100839</v>
      </c>
      <c r="K1130" s="217">
        <v>176469</v>
      </c>
      <c r="L1130" s="217">
        <v>120885</v>
      </c>
      <c r="M1130" s="217">
        <v>211549</v>
      </c>
      <c r="N1130" s="217">
        <v>145635</v>
      </c>
      <c r="O1130" s="217">
        <v>254862</v>
      </c>
      <c r="P1130" s="217">
        <v>171605</v>
      </c>
      <c r="Q1130" s="217">
        <v>300309</v>
      </c>
      <c r="R1130" s="217">
        <v>187605</v>
      </c>
      <c r="S1130" s="217">
        <v>328309</v>
      </c>
      <c r="T1130" s="217">
        <v>201909</v>
      </c>
      <c r="U1130" s="217">
        <v>353340</v>
      </c>
    </row>
    <row r="1131" spans="1:21" ht="21.9" customHeight="1" x14ac:dyDescent="0.35">
      <c r="A1131" s="220">
        <v>7</v>
      </c>
      <c r="B1131" s="214" t="s">
        <v>349</v>
      </c>
      <c r="C1131" s="221" t="s">
        <v>375</v>
      </c>
      <c r="D1131" s="221" t="s">
        <v>642</v>
      </c>
      <c r="E1131" s="215" t="s">
        <v>380</v>
      </c>
      <c r="F1131" s="215">
        <v>2</v>
      </c>
      <c r="G1131" s="216" t="s">
        <v>6</v>
      </c>
      <c r="H1131" s="217">
        <v>60401</v>
      </c>
      <c r="I1131" s="217">
        <v>105702</v>
      </c>
      <c r="J1131" s="217">
        <v>83448</v>
      </c>
      <c r="K1131" s="217">
        <v>146034</v>
      </c>
      <c r="L1131" s="217">
        <v>105854</v>
      </c>
      <c r="M1131" s="217">
        <v>185244</v>
      </c>
      <c r="N1131" s="217">
        <v>138274</v>
      </c>
      <c r="O1131" s="217">
        <v>241979</v>
      </c>
      <c r="P1131" s="217">
        <v>172378</v>
      </c>
      <c r="Q1131" s="217">
        <v>301662</v>
      </c>
      <c r="R1131" s="217">
        <v>194069</v>
      </c>
      <c r="S1131" s="217">
        <v>339620</v>
      </c>
      <c r="T1131" s="217">
        <v>215459</v>
      </c>
      <c r="U1131" s="217">
        <v>377053</v>
      </c>
    </row>
    <row r="1132" spans="1:21" ht="21.9" customHeight="1" x14ac:dyDescent="0.35">
      <c r="A1132" s="220">
        <v>7</v>
      </c>
      <c r="B1132" s="214" t="s">
        <v>349</v>
      </c>
      <c r="C1132" s="221" t="s">
        <v>375</v>
      </c>
      <c r="D1132" s="221" t="s">
        <v>642</v>
      </c>
      <c r="E1132" s="215" t="s">
        <v>380</v>
      </c>
      <c r="F1132" s="215">
        <v>3</v>
      </c>
      <c r="G1132" s="216" t="s">
        <v>5</v>
      </c>
      <c r="H1132" s="217">
        <v>72453</v>
      </c>
      <c r="I1132" s="217">
        <v>126794</v>
      </c>
      <c r="J1132" s="217">
        <v>95540</v>
      </c>
      <c r="K1132" s="217">
        <v>167195</v>
      </c>
      <c r="L1132" s="217">
        <v>114801</v>
      </c>
      <c r="M1132" s="217">
        <v>200901</v>
      </c>
      <c r="N1132" s="217">
        <v>138972</v>
      </c>
      <c r="O1132" s="217">
        <v>243201</v>
      </c>
      <c r="P1132" s="217">
        <v>165237</v>
      </c>
      <c r="Q1132" s="217">
        <v>289165</v>
      </c>
      <c r="R1132" s="217">
        <v>182198</v>
      </c>
      <c r="S1132" s="217">
        <v>318846</v>
      </c>
      <c r="T1132" s="217">
        <v>198123</v>
      </c>
      <c r="U1132" s="217">
        <v>346716</v>
      </c>
    </row>
    <row r="1133" spans="1:21" ht="21.9" customHeight="1" x14ac:dyDescent="0.35">
      <c r="A1133" s="220">
        <v>7</v>
      </c>
      <c r="B1133" s="214" t="s">
        <v>349</v>
      </c>
      <c r="C1133" s="221" t="s">
        <v>375</v>
      </c>
      <c r="D1133" s="221" t="s">
        <v>642</v>
      </c>
      <c r="E1133" s="215" t="s">
        <v>380</v>
      </c>
      <c r="F1133" s="215">
        <v>4</v>
      </c>
      <c r="G1133" s="216" t="s">
        <v>4</v>
      </c>
      <c r="H1133" s="217">
        <v>70473</v>
      </c>
      <c r="I1133" s="217">
        <v>112757</v>
      </c>
      <c r="J1133" s="217">
        <v>98662</v>
      </c>
      <c r="K1133" s="217">
        <v>157860</v>
      </c>
      <c r="L1133" s="217">
        <v>126852</v>
      </c>
      <c r="M1133" s="217">
        <v>202963</v>
      </c>
      <c r="N1133" s="217">
        <v>169135</v>
      </c>
      <c r="O1133" s="217">
        <v>270617</v>
      </c>
      <c r="P1133" s="217">
        <v>211419</v>
      </c>
      <c r="Q1133" s="217">
        <v>338271</v>
      </c>
      <c r="R1133" s="217">
        <v>239609</v>
      </c>
      <c r="S1133" s="217">
        <v>383374</v>
      </c>
      <c r="T1133" s="217">
        <v>267798</v>
      </c>
      <c r="U1133" s="217">
        <v>428477</v>
      </c>
    </row>
    <row r="1134" spans="1:21" ht="22.5" customHeight="1" x14ac:dyDescent="0.35">
      <c r="A1134" s="220">
        <v>7</v>
      </c>
      <c r="B1134" s="214" t="s">
        <v>349</v>
      </c>
      <c r="C1134" s="221" t="s">
        <v>375</v>
      </c>
      <c r="D1134" s="221" t="s">
        <v>642</v>
      </c>
      <c r="E1134" s="215" t="s">
        <v>381</v>
      </c>
      <c r="F1134" s="215">
        <v>1</v>
      </c>
      <c r="G1134" s="216" t="s">
        <v>63</v>
      </c>
      <c r="H1134" s="217">
        <v>75764</v>
      </c>
      <c r="I1134" s="217">
        <v>132587</v>
      </c>
      <c r="J1134" s="217">
        <v>99873</v>
      </c>
      <c r="K1134" s="217">
        <v>174777</v>
      </c>
      <c r="L1134" s="217">
        <v>120009</v>
      </c>
      <c r="M1134" s="217">
        <v>210016</v>
      </c>
      <c r="N1134" s="217">
        <v>145067</v>
      </c>
      <c r="O1134" s="217">
        <v>253868</v>
      </c>
      <c r="P1134" s="217">
        <v>171047</v>
      </c>
      <c r="Q1134" s="217">
        <v>299331</v>
      </c>
      <c r="R1134" s="217">
        <v>187020</v>
      </c>
      <c r="S1134" s="217">
        <v>327284</v>
      </c>
      <c r="T1134" s="217">
        <v>201312</v>
      </c>
      <c r="U1134" s="217">
        <v>352296</v>
      </c>
    </row>
    <row r="1135" spans="1:21" ht="21.9" customHeight="1" x14ac:dyDescent="0.35">
      <c r="A1135" s="220">
        <v>7</v>
      </c>
      <c r="B1135" s="214" t="s">
        <v>349</v>
      </c>
      <c r="C1135" s="221" t="s">
        <v>375</v>
      </c>
      <c r="D1135" s="221" t="s">
        <v>642</v>
      </c>
      <c r="E1135" s="215" t="s">
        <v>381</v>
      </c>
      <c r="F1135" s="215">
        <v>2</v>
      </c>
      <c r="G1135" s="216" t="s">
        <v>6</v>
      </c>
      <c r="H1135" s="217">
        <v>59066</v>
      </c>
      <c r="I1135" s="217">
        <v>103366</v>
      </c>
      <c r="J1135" s="217">
        <v>81520</v>
      </c>
      <c r="K1135" s="217">
        <v>142660</v>
      </c>
      <c r="L1135" s="217">
        <v>103299</v>
      </c>
      <c r="M1135" s="217">
        <v>180772</v>
      </c>
      <c r="N1135" s="217">
        <v>134715</v>
      </c>
      <c r="O1135" s="217">
        <v>235751</v>
      </c>
      <c r="P1135" s="217">
        <v>167905</v>
      </c>
      <c r="Q1135" s="217">
        <v>293833</v>
      </c>
      <c r="R1135" s="217">
        <v>188930</v>
      </c>
      <c r="S1135" s="217">
        <v>330627</v>
      </c>
      <c r="T1135" s="217">
        <v>209639</v>
      </c>
      <c r="U1135" s="217">
        <v>366868</v>
      </c>
    </row>
    <row r="1136" spans="1:21" ht="21.9" customHeight="1" x14ac:dyDescent="0.35">
      <c r="A1136" s="220">
        <v>7</v>
      </c>
      <c r="B1136" s="214" t="s">
        <v>349</v>
      </c>
      <c r="C1136" s="221" t="s">
        <v>375</v>
      </c>
      <c r="D1136" s="221" t="s">
        <v>642</v>
      </c>
      <c r="E1136" s="215" t="s">
        <v>381</v>
      </c>
      <c r="F1136" s="215">
        <v>3</v>
      </c>
      <c r="G1136" s="216" t="s">
        <v>5</v>
      </c>
      <c r="H1136" s="217">
        <v>71354</v>
      </c>
      <c r="I1136" s="217">
        <v>124869</v>
      </c>
      <c r="J1136" s="217">
        <v>94291</v>
      </c>
      <c r="K1136" s="217">
        <v>165010</v>
      </c>
      <c r="L1136" s="217">
        <v>113601</v>
      </c>
      <c r="M1136" s="217">
        <v>198801</v>
      </c>
      <c r="N1136" s="217">
        <v>138050</v>
      </c>
      <c r="O1136" s="217">
        <v>241587</v>
      </c>
      <c r="P1136" s="217">
        <v>164340</v>
      </c>
      <c r="Q1136" s="217">
        <v>287595</v>
      </c>
      <c r="R1136" s="217">
        <v>181324</v>
      </c>
      <c r="S1136" s="217">
        <v>317318</v>
      </c>
      <c r="T1136" s="217">
        <v>197325</v>
      </c>
      <c r="U1136" s="217">
        <v>345319</v>
      </c>
    </row>
    <row r="1137" spans="1:21" ht="21.9" customHeight="1" x14ac:dyDescent="0.35">
      <c r="A1137" s="220">
        <v>7</v>
      </c>
      <c r="B1137" s="214" t="s">
        <v>349</v>
      </c>
      <c r="C1137" s="221" t="s">
        <v>375</v>
      </c>
      <c r="D1137" s="221" t="s">
        <v>642</v>
      </c>
      <c r="E1137" s="215" t="s">
        <v>381</v>
      </c>
      <c r="F1137" s="215">
        <v>4</v>
      </c>
      <c r="G1137" s="216" t="s">
        <v>4</v>
      </c>
      <c r="H1137" s="217">
        <v>69938</v>
      </c>
      <c r="I1137" s="217">
        <v>111901</v>
      </c>
      <c r="J1137" s="217">
        <v>97913</v>
      </c>
      <c r="K1137" s="217">
        <v>156661</v>
      </c>
      <c r="L1137" s="217">
        <v>125888</v>
      </c>
      <c r="M1137" s="217">
        <v>201421</v>
      </c>
      <c r="N1137" s="217">
        <v>167851</v>
      </c>
      <c r="O1137" s="217">
        <v>268562</v>
      </c>
      <c r="P1137" s="217">
        <v>209814</v>
      </c>
      <c r="Q1137" s="217">
        <v>335702</v>
      </c>
      <c r="R1137" s="217">
        <v>237789</v>
      </c>
      <c r="S1137" s="217">
        <v>380463</v>
      </c>
      <c r="T1137" s="217">
        <v>265764</v>
      </c>
      <c r="U1137" s="217">
        <v>425223</v>
      </c>
    </row>
    <row r="1138" spans="1:21" ht="22.5" customHeight="1" x14ac:dyDescent="0.35">
      <c r="A1138" s="220">
        <v>8</v>
      </c>
      <c r="B1138" s="214" t="s">
        <v>382</v>
      </c>
      <c r="C1138" s="221" t="s">
        <v>383</v>
      </c>
      <c r="D1138" s="221" t="s">
        <v>643</v>
      </c>
      <c r="E1138" s="215" t="s">
        <v>528</v>
      </c>
      <c r="F1138" s="215">
        <v>1</v>
      </c>
      <c r="G1138" s="216" t="s">
        <v>63</v>
      </c>
      <c r="H1138" s="217">
        <v>84363</v>
      </c>
      <c r="I1138" s="217">
        <v>147635</v>
      </c>
      <c r="J1138" s="217">
        <v>111416</v>
      </c>
      <c r="K1138" s="217">
        <v>194978</v>
      </c>
      <c r="L1138" s="217">
        <v>134193</v>
      </c>
      <c r="M1138" s="217">
        <v>234839</v>
      </c>
      <c r="N1138" s="217">
        <v>162755</v>
      </c>
      <c r="O1138" s="217">
        <v>284821</v>
      </c>
      <c r="P1138" s="217">
        <v>192024</v>
      </c>
      <c r="Q1138" s="217">
        <v>336041</v>
      </c>
      <c r="R1138" s="217">
        <v>209983</v>
      </c>
      <c r="S1138" s="217">
        <v>367470</v>
      </c>
      <c r="T1138" s="217">
        <v>226068</v>
      </c>
      <c r="U1138" s="217">
        <v>395618</v>
      </c>
    </row>
    <row r="1139" spans="1:21" ht="21.9" customHeight="1" x14ac:dyDescent="0.35">
      <c r="A1139" s="220">
        <v>8</v>
      </c>
      <c r="B1139" s="214" t="s">
        <v>382</v>
      </c>
      <c r="C1139" s="221" t="s">
        <v>383</v>
      </c>
      <c r="D1139" s="221" t="s">
        <v>643</v>
      </c>
      <c r="E1139" s="215" t="s">
        <v>528</v>
      </c>
      <c r="F1139" s="215">
        <v>2</v>
      </c>
      <c r="G1139" s="216" t="s">
        <v>6</v>
      </c>
      <c r="H1139" s="217">
        <v>65054</v>
      </c>
      <c r="I1139" s="217">
        <v>113844</v>
      </c>
      <c r="J1139" s="217">
        <v>89689</v>
      </c>
      <c r="K1139" s="217">
        <v>156955</v>
      </c>
      <c r="L1139" s="217">
        <v>113526</v>
      </c>
      <c r="M1139" s="217">
        <v>198671</v>
      </c>
      <c r="N1139" s="217">
        <v>147803</v>
      </c>
      <c r="O1139" s="217">
        <v>258655</v>
      </c>
      <c r="P1139" s="217">
        <v>184176</v>
      </c>
      <c r="Q1139" s="217">
        <v>322308</v>
      </c>
      <c r="R1139" s="217">
        <v>207123</v>
      </c>
      <c r="S1139" s="217">
        <v>362465</v>
      </c>
      <c r="T1139" s="217">
        <v>229697</v>
      </c>
      <c r="U1139" s="217">
        <v>401969</v>
      </c>
    </row>
    <row r="1140" spans="1:21" ht="21.9" customHeight="1" x14ac:dyDescent="0.35">
      <c r="A1140" s="220">
        <v>8</v>
      </c>
      <c r="B1140" s="214" t="s">
        <v>382</v>
      </c>
      <c r="C1140" s="221" t="s">
        <v>383</v>
      </c>
      <c r="D1140" s="221" t="s">
        <v>643</v>
      </c>
      <c r="E1140" s="215" t="s">
        <v>528</v>
      </c>
      <c r="F1140" s="215">
        <v>3</v>
      </c>
      <c r="G1140" s="216" t="s">
        <v>5</v>
      </c>
      <c r="H1140" s="217">
        <v>79150</v>
      </c>
      <c r="I1140" s="217">
        <v>138513</v>
      </c>
      <c r="J1140" s="217">
        <v>104820</v>
      </c>
      <c r="K1140" s="217">
        <v>183435</v>
      </c>
      <c r="L1140" s="217">
        <v>126620</v>
      </c>
      <c r="M1140" s="217">
        <v>221585</v>
      </c>
      <c r="N1140" s="217">
        <v>154461</v>
      </c>
      <c r="O1140" s="217">
        <v>270306</v>
      </c>
      <c r="P1140" s="217">
        <v>184097</v>
      </c>
      <c r="Q1140" s="217">
        <v>322171</v>
      </c>
      <c r="R1140" s="217">
        <v>203252</v>
      </c>
      <c r="S1140" s="217">
        <v>355691</v>
      </c>
      <c r="T1140" s="217">
        <v>221356</v>
      </c>
      <c r="U1140" s="217">
        <v>387373</v>
      </c>
    </row>
    <row r="1141" spans="1:21" ht="21.9" customHeight="1" x14ac:dyDescent="0.35">
      <c r="A1141" s="220">
        <v>8</v>
      </c>
      <c r="B1141" s="214" t="s">
        <v>382</v>
      </c>
      <c r="C1141" s="221" t="s">
        <v>383</v>
      </c>
      <c r="D1141" s="221" t="s">
        <v>643</v>
      </c>
      <c r="E1141" s="215" t="s">
        <v>528</v>
      </c>
      <c r="F1141" s="215">
        <v>4</v>
      </c>
      <c r="G1141" s="216" t="s">
        <v>4</v>
      </c>
      <c r="H1141" s="217">
        <v>78177</v>
      </c>
      <c r="I1141" s="217">
        <v>125084</v>
      </c>
      <c r="J1141" s="217">
        <v>109448</v>
      </c>
      <c r="K1141" s="217">
        <v>175117</v>
      </c>
      <c r="L1141" s="217">
        <v>140719</v>
      </c>
      <c r="M1141" s="217">
        <v>225151</v>
      </c>
      <c r="N1141" s="217">
        <v>187626</v>
      </c>
      <c r="O1141" s="217">
        <v>300201</v>
      </c>
      <c r="P1141" s="217">
        <v>234532</v>
      </c>
      <c r="Q1141" s="217">
        <v>375252</v>
      </c>
      <c r="R1141" s="217">
        <v>265803</v>
      </c>
      <c r="S1141" s="217">
        <v>425285</v>
      </c>
      <c r="T1141" s="217">
        <v>297074</v>
      </c>
      <c r="U1141" s="217">
        <v>475319</v>
      </c>
    </row>
    <row r="1142" spans="1:21" ht="22.5" customHeight="1" x14ac:dyDescent="0.35">
      <c r="A1142" s="220">
        <v>8</v>
      </c>
      <c r="B1142" s="214" t="s">
        <v>382</v>
      </c>
      <c r="C1142" s="221" t="s">
        <v>383</v>
      </c>
      <c r="D1142" s="221" t="s">
        <v>643</v>
      </c>
      <c r="E1142" s="215" t="s">
        <v>384</v>
      </c>
      <c r="F1142" s="215">
        <v>1</v>
      </c>
      <c r="G1142" s="216" t="s">
        <v>63</v>
      </c>
      <c r="H1142" s="217">
        <v>78060</v>
      </c>
      <c r="I1142" s="217">
        <v>136605</v>
      </c>
      <c r="J1142" s="217">
        <v>102807</v>
      </c>
      <c r="K1142" s="217">
        <v>179912</v>
      </c>
      <c r="L1142" s="217">
        <v>123396</v>
      </c>
      <c r="M1142" s="217">
        <v>215942</v>
      </c>
      <c r="N1142" s="217">
        <v>148921</v>
      </c>
      <c r="O1142" s="217">
        <v>260612</v>
      </c>
      <c r="P1142" s="217">
        <v>175536</v>
      </c>
      <c r="Q1142" s="217">
        <v>307189</v>
      </c>
      <c r="R1142" s="217">
        <v>191916</v>
      </c>
      <c r="S1142" s="217">
        <v>335854</v>
      </c>
      <c r="T1142" s="217">
        <v>206567</v>
      </c>
      <c r="U1142" s="217">
        <v>361492</v>
      </c>
    </row>
    <row r="1143" spans="1:21" ht="21.9" customHeight="1" x14ac:dyDescent="0.35">
      <c r="A1143" s="220">
        <v>8</v>
      </c>
      <c r="B1143" s="214" t="s">
        <v>382</v>
      </c>
      <c r="C1143" s="221" t="s">
        <v>383</v>
      </c>
      <c r="D1143" s="221" t="s">
        <v>643</v>
      </c>
      <c r="E1143" s="215" t="s">
        <v>384</v>
      </c>
      <c r="F1143" s="215">
        <v>2</v>
      </c>
      <c r="G1143" s="216" t="s">
        <v>6</v>
      </c>
      <c r="H1143" s="217">
        <v>61174</v>
      </c>
      <c r="I1143" s="217">
        <v>107055</v>
      </c>
      <c r="J1143" s="217">
        <v>84471</v>
      </c>
      <c r="K1143" s="217">
        <v>147824</v>
      </c>
      <c r="L1143" s="217">
        <v>107093</v>
      </c>
      <c r="M1143" s="217">
        <v>187412</v>
      </c>
      <c r="N1143" s="217">
        <v>139773</v>
      </c>
      <c r="O1143" s="217">
        <v>244604</v>
      </c>
      <c r="P1143" s="217">
        <v>174228</v>
      </c>
      <c r="Q1143" s="217">
        <v>304900</v>
      </c>
      <c r="R1143" s="217">
        <v>196096</v>
      </c>
      <c r="S1143" s="217">
        <v>343168</v>
      </c>
      <c r="T1143" s="217">
        <v>217649</v>
      </c>
      <c r="U1143" s="217">
        <v>380885</v>
      </c>
    </row>
    <row r="1144" spans="1:21" ht="21.9" customHeight="1" x14ac:dyDescent="0.35">
      <c r="A1144" s="220">
        <v>8</v>
      </c>
      <c r="B1144" s="214" t="s">
        <v>382</v>
      </c>
      <c r="C1144" s="221" t="s">
        <v>383</v>
      </c>
      <c r="D1144" s="221" t="s">
        <v>643</v>
      </c>
      <c r="E1144" s="215" t="s">
        <v>384</v>
      </c>
      <c r="F1144" s="215">
        <v>3</v>
      </c>
      <c r="G1144" s="216" t="s">
        <v>5</v>
      </c>
      <c r="H1144" s="217">
        <v>73650</v>
      </c>
      <c r="I1144" s="217">
        <v>128887</v>
      </c>
      <c r="J1144" s="217">
        <v>97226</v>
      </c>
      <c r="K1144" s="217">
        <v>170145</v>
      </c>
      <c r="L1144" s="217">
        <v>116987</v>
      </c>
      <c r="M1144" s="217">
        <v>204728</v>
      </c>
      <c r="N1144" s="217">
        <v>141903</v>
      </c>
      <c r="O1144" s="217">
        <v>248331</v>
      </c>
      <c r="P1144" s="217">
        <v>168830</v>
      </c>
      <c r="Q1144" s="217">
        <v>295452</v>
      </c>
      <c r="R1144" s="217">
        <v>186221</v>
      </c>
      <c r="S1144" s="217">
        <v>325887</v>
      </c>
      <c r="T1144" s="217">
        <v>202580</v>
      </c>
      <c r="U1144" s="217">
        <v>354515</v>
      </c>
    </row>
    <row r="1145" spans="1:21" ht="21.9" customHeight="1" x14ac:dyDescent="0.35">
      <c r="A1145" s="220">
        <v>8</v>
      </c>
      <c r="B1145" s="214" t="s">
        <v>382</v>
      </c>
      <c r="C1145" s="221" t="s">
        <v>383</v>
      </c>
      <c r="D1145" s="221" t="s">
        <v>643</v>
      </c>
      <c r="E1145" s="215" t="s">
        <v>384</v>
      </c>
      <c r="F1145" s="215">
        <v>4</v>
      </c>
      <c r="G1145" s="216" t="s">
        <v>4</v>
      </c>
      <c r="H1145" s="217">
        <v>71924</v>
      </c>
      <c r="I1145" s="217">
        <v>115078</v>
      </c>
      <c r="J1145" s="217">
        <v>100693</v>
      </c>
      <c r="K1145" s="217">
        <v>161109</v>
      </c>
      <c r="L1145" s="217">
        <v>129462</v>
      </c>
      <c r="M1145" s="217">
        <v>207140</v>
      </c>
      <c r="N1145" s="217">
        <v>172616</v>
      </c>
      <c r="O1145" s="217">
        <v>276186</v>
      </c>
      <c r="P1145" s="217">
        <v>215771</v>
      </c>
      <c r="Q1145" s="217">
        <v>345233</v>
      </c>
      <c r="R1145" s="217">
        <v>244540</v>
      </c>
      <c r="S1145" s="217">
        <v>391264</v>
      </c>
      <c r="T1145" s="217">
        <v>273309</v>
      </c>
      <c r="U1145" s="217">
        <v>437295</v>
      </c>
    </row>
    <row r="1146" spans="1:21" ht="22.5" customHeight="1" x14ac:dyDescent="0.35">
      <c r="A1146" s="220">
        <v>8</v>
      </c>
      <c r="B1146" s="214" t="s">
        <v>382</v>
      </c>
      <c r="C1146" s="221" t="s">
        <v>383</v>
      </c>
      <c r="D1146" s="221" t="s">
        <v>643</v>
      </c>
      <c r="E1146" s="215" t="s">
        <v>385</v>
      </c>
      <c r="F1146" s="215">
        <v>1</v>
      </c>
      <c r="G1146" s="216" t="s">
        <v>63</v>
      </c>
      <c r="H1146" s="217">
        <v>78603</v>
      </c>
      <c r="I1146" s="217">
        <v>137555</v>
      </c>
      <c r="J1146" s="217">
        <v>103470</v>
      </c>
      <c r="K1146" s="217">
        <v>181072</v>
      </c>
      <c r="L1146" s="217">
        <v>124113</v>
      </c>
      <c r="M1146" s="217">
        <v>217197</v>
      </c>
      <c r="N1146" s="217">
        <v>149651</v>
      </c>
      <c r="O1146" s="217">
        <v>261890</v>
      </c>
      <c r="P1146" s="217">
        <v>176366</v>
      </c>
      <c r="Q1146" s="217">
        <v>308641</v>
      </c>
      <c r="R1146" s="217">
        <v>192817</v>
      </c>
      <c r="S1146" s="217">
        <v>337430</v>
      </c>
      <c r="T1146" s="217">
        <v>207527</v>
      </c>
      <c r="U1146" s="217">
        <v>363172</v>
      </c>
    </row>
    <row r="1147" spans="1:21" ht="21.9" customHeight="1" x14ac:dyDescent="0.35">
      <c r="A1147" s="220">
        <v>8</v>
      </c>
      <c r="B1147" s="214" t="s">
        <v>382</v>
      </c>
      <c r="C1147" s="221" t="s">
        <v>383</v>
      </c>
      <c r="D1147" s="221" t="s">
        <v>643</v>
      </c>
      <c r="E1147" s="215" t="s">
        <v>385</v>
      </c>
      <c r="F1147" s="215">
        <v>2</v>
      </c>
      <c r="G1147" s="216" t="s">
        <v>6</v>
      </c>
      <c r="H1147" s="217">
        <v>61779</v>
      </c>
      <c r="I1147" s="217">
        <v>108112</v>
      </c>
      <c r="J1147" s="217">
        <v>85329</v>
      </c>
      <c r="K1147" s="217">
        <v>149325</v>
      </c>
      <c r="L1147" s="217">
        <v>108211</v>
      </c>
      <c r="M1147" s="217">
        <v>189369</v>
      </c>
      <c r="N1147" s="217">
        <v>141295</v>
      </c>
      <c r="O1147" s="217">
        <v>247266</v>
      </c>
      <c r="P1147" s="217">
        <v>176135</v>
      </c>
      <c r="Q1147" s="217">
        <v>308236</v>
      </c>
      <c r="R1147" s="217">
        <v>198271</v>
      </c>
      <c r="S1147" s="217">
        <v>346974</v>
      </c>
      <c r="T1147" s="217">
        <v>220094</v>
      </c>
      <c r="U1147" s="217">
        <v>385165</v>
      </c>
    </row>
    <row r="1148" spans="1:21" ht="21.9" customHeight="1" x14ac:dyDescent="0.35">
      <c r="A1148" s="220">
        <v>8</v>
      </c>
      <c r="B1148" s="214" t="s">
        <v>382</v>
      </c>
      <c r="C1148" s="221" t="s">
        <v>383</v>
      </c>
      <c r="D1148" s="221" t="s">
        <v>643</v>
      </c>
      <c r="E1148" s="215" t="s">
        <v>385</v>
      </c>
      <c r="F1148" s="215">
        <v>3</v>
      </c>
      <c r="G1148" s="216" t="s">
        <v>5</v>
      </c>
      <c r="H1148" s="217">
        <v>74237</v>
      </c>
      <c r="I1148" s="217">
        <v>129915</v>
      </c>
      <c r="J1148" s="217">
        <v>97945</v>
      </c>
      <c r="K1148" s="217">
        <v>171404</v>
      </c>
      <c r="L1148" s="217">
        <v>117769</v>
      </c>
      <c r="M1148" s="217">
        <v>206096</v>
      </c>
      <c r="N1148" s="217">
        <v>142704</v>
      </c>
      <c r="O1148" s="217">
        <v>249733</v>
      </c>
      <c r="P1148" s="217">
        <v>169727</v>
      </c>
      <c r="Q1148" s="217">
        <v>297023</v>
      </c>
      <c r="R1148" s="217">
        <v>187179</v>
      </c>
      <c r="S1148" s="217">
        <v>327564</v>
      </c>
      <c r="T1148" s="217">
        <v>203580</v>
      </c>
      <c r="U1148" s="217">
        <v>356265</v>
      </c>
    </row>
    <row r="1149" spans="1:21" ht="21.9" customHeight="1" x14ac:dyDescent="0.35">
      <c r="A1149" s="220">
        <v>8</v>
      </c>
      <c r="B1149" s="214" t="s">
        <v>382</v>
      </c>
      <c r="C1149" s="221" t="s">
        <v>383</v>
      </c>
      <c r="D1149" s="221" t="s">
        <v>643</v>
      </c>
      <c r="E1149" s="215" t="s">
        <v>385</v>
      </c>
      <c r="F1149" s="215">
        <v>4</v>
      </c>
      <c r="G1149" s="216" t="s">
        <v>4</v>
      </c>
      <c r="H1149" s="217">
        <v>72348</v>
      </c>
      <c r="I1149" s="217">
        <v>115757</v>
      </c>
      <c r="J1149" s="217">
        <v>101288</v>
      </c>
      <c r="K1149" s="217">
        <v>162060</v>
      </c>
      <c r="L1149" s="217">
        <v>130227</v>
      </c>
      <c r="M1149" s="217">
        <v>208363</v>
      </c>
      <c r="N1149" s="217">
        <v>173636</v>
      </c>
      <c r="O1149" s="217">
        <v>277817</v>
      </c>
      <c r="P1149" s="217">
        <v>217045</v>
      </c>
      <c r="Q1149" s="217">
        <v>347272</v>
      </c>
      <c r="R1149" s="217">
        <v>245984</v>
      </c>
      <c r="S1149" s="217">
        <v>393574</v>
      </c>
      <c r="T1149" s="217">
        <v>274923</v>
      </c>
      <c r="U1149" s="217">
        <v>439877</v>
      </c>
    </row>
    <row r="1150" spans="1:21" ht="22.5" customHeight="1" x14ac:dyDescent="0.35">
      <c r="A1150" s="220">
        <v>8</v>
      </c>
      <c r="B1150" s="214" t="s">
        <v>382</v>
      </c>
      <c r="C1150" s="221" t="s">
        <v>386</v>
      </c>
      <c r="D1150" s="221" t="s">
        <v>644</v>
      </c>
      <c r="E1150" s="215" t="s">
        <v>387</v>
      </c>
      <c r="F1150" s="215">
        <v>1</v>
      </c>
      <c r="G1150" s="216" t="s">
        <v>63</v>
      </c>
      <c r="H1150" s="217">
        <v>78144</v>
      </c>
      <c r="I1150" s="217">
        <v>136752</v>
      </c>
      <c r="J1150" s="217">
        <v>102883</v>
      </c>
      <c r="K1150" s="217">
        <v>180045</v>
      </c>
      <c r="L1150" s="217">
        <v>123435</v>
      </c>
      <c r="M1150" s="217">
        <v>216012</v>
      </c>
      <c r="N1150" s="217">
        <v>148881</v>
      </c>
      <c r="O1150" s="217">
        <v>260541</v>
      </c>
      <c r="P1150" s="217">
        <v>175468</v>
      </c>
      <c r="Q1150" s="217">
        <v>307070</v>
      </c>
      <c r="R1150" s="217">
        <v>191838</v>
      </c>
      <c r="S1150" s="217">
        <v>335716</v>
      </c>
      <c r="T1150" s="217">
        <v>206476</v>
      </c>
      <c r="U1150" s="217">
        <v>361333</v>
      </c>
    </row>
    <row r="1151" spans="1:21" ht="21.9" customHeight="1" x14ac:dyDescent="0.35">
      <c r="A1151" s="220">
        <v>8</v>
      </c>
      <c r="B1151" s="214" t="s">
        <v>382</v>
      </c>
      <c r="C1151" s="221" t="s">
        <v>386</v>
      </c>
      <c r="D1151" s="221" t="s">
        <v>644</v>
      </c>
      <c r="E1151" s="215" t="s">
        <v>387</v>
      </c>
      <c r="F1151" s="215">
        <v>2</v>
      </c>
      <c r="G1151" s="216" t="s">
        <v>6</v>
      </c>
      <c r="H1151" s="217">
        <v>61357</v>
      </c>
      <c r="I1151" s="217">
        <v>107375</v>
      </c>
      <c r="J1151" s="217">
        <v>84738</v>
      </c>
      <c r="K1151" s="217">
        <v>148292</v>
      </c>
      <c r="L1151" s="217">
        <v>107452</v>
      </c>
      <c r="M1151" s="217">
        <v>188041</v>
      </c>
      <c r="N1151" s="217">
        <v>140283</v>
      </c>
      <c r="O1151" s="217">
        <v>245495</v>
      </c>
      <c r="P1151" s="217">
        <v>174870</v>
      </c>
      <c r="Q1151" s="217">
        <v>306023</v>
      </c>
      <c r="R1151" s="217">
        <v>196837</v>
      </c>
      <c r="S1151" s="217">
        <v>344465</v>
      </c>
      <c r="T1151" s="217">
        <v>218492</v>
      </c>
      <c r="U1151" s="217">
        <v>382362</v>
      </c>
    </row>
    <row r="1152" spans="1:21" ht="21.9" customHeight="1" x14ac:dyDescent="0.35">
      <c r="A1152" s="220">
        <v>8</v>
      </c>
      <c r="B1152" s="214" t="s">
        <v>382</v>
      </c>
      <c r="C1152" s="221" t="s">
        <v>386</v>
      </c>
      <c r="D1152" s="221" t="s">
        <v>644</v>
      </c>
      <c r="E1152" s="215" t="s">
        <v>387</v>
      </c>
      <c r="F1152" s="215">
        <v>3</v>
      </c>
      <c r="G1152" s="216" t="s">
        <v>5</v>
      </c>
      <c r="H1152" s="217">
        <v>73778</v>
      </c>
      <c r="I1152" s="217">
        <v>129111</v>
      </c>
      <c r="J1152" s="217">
        <v>97358</v>
      </c>
      <c r="K1152" s="217">
        <v>170377</v>
      </c>
      <c r="L1152" s="217">
        <v>117092</v>
      </c>
      <c r="M1152" s="217">
        <v>204911</v>
      </c>
      <c r="N1152" s="217">
        <v>141934</v>
      </c>
      <c r="O1152" s="217">
        <v>248384</v>
      </c>
      <c r="P1152" s="217">
        <v>168830</v>
      </c>
      <c r="Q1152" s="217">
        <v>295452</v>
      </c>
      <c r="R1152" s="217">
        <v>186200</v>
      </c>
      <c r="S1152" s="217">
        <v>325850</v>
      </c>
      <c r="T1152" s="217">
        <v>202529</v>
      </c>
      <c r="U1152" s="217">
        <v>354426</v>
      </c>
    </row>
    <row r="1153" spans="1:21" ht="21.9" customHeight="1" x14ac:dyDescent="0.35">
      <c r="A1153" s="220">
        <v>8</v>
      </c>
      <c r="B1153" s="214" t="s">
        <v>382</v>
      </c>
      <c r="C1153" s="221" t="s">
        <v>386</v>
      </c>
      <c r="D1153" s="221" t="s">
        <v>644</v>
      </c>
      <c r="E1153" s="215" t="s">
        <v>387</v>
      </c>
      <c r="F1153" s="215">
        <v>4</v>
      </c>
      <c r="G1153" s="216" t="s">
        <v>4</v>
      </c>
      <c r="H1153" s="217">
        <v>71951</v>
      </c>
      <c r="I1153" s="217">
        <v>115122</v>
      </c>
      <c r="J1153" s="217">
        <v>100732</v>
      </c>
      <c r="K1153" s="217">
        <v>161171</v>
      </c>
      <c r="L1153" s="217">
        <v>129512</v>
      </c>
      <c r="M1153" s="217">
        <v>207219</v>
      </c>
      <c r="N1153" s="217">
        <v>172683</v>
      </c>
      <c r="O1153" s="217">
        <v>276292</v>
      </c>
      <c r="P1153" s="217">
        <v>215853</v>
      </c>
      <c r="Q1153" s="217">
        <v>345365</v>
      </c>
      <c r="R1153" s="217">
        <v>244634</v>
      </c>
      <c r="S1153" s="217">
        <v>391414</v>
      </c>
      <c r="T1153" s="217">
        <v>273414</v>
      </c>
      <c r="U1153" s="217">
        <v>437463</v>
      </c>
    </row>
    <row r="1154" spans="1:21" ht="22.5" customHeight="1" x14ac:dyDescent="0.35">
      <c r="A1154" s="220">
        <v>8</v>
      </c>
      <c r="B1154" s="214" t="s">
        <v>382</v>
      </c>
      <c r="C1154" s="221" t="s">
        <v>386</v>
      </c>
      <c r="D1154" s="221" t="s">
        <v>644</v>
      </c>
      <c r="E1154" s="215" t="s">
        <v>388</v>
      </c>
      <c r="F1154" s="215">
        <v>1</v>
      </c>
      <c r="G1154" s="216" t="s">
        <v>63</v>
      </c>
      <c r="H1154" s="217">
        <v>77852</v>
      </c>
      <c r="I1154" s="217">
        <v>136241</v>
      </c>
      <c r="J1154" s="217">
        <v>102448</v>
      </c>
      <c r="K1154" s="217">
        <v>179284</v>
      </c>
      <c r="L1154" s="217">
        <v>122838</v>
      </c>
      <c r="M1154" s="217">
        <v>214966</v>
      </c>
      <c r="N1154" s="217">
        <v>148029</v>
      </c>
      <c r="O1154" s="217">
        <v>259050</v>
      </c>
      <c r="P1154" s="217">
        <v>174435</v>
      </c>
      <c r="Q1154" s="217">
        <v>305261</v>
      </c>
      <c r="R1154" s="217">
        <v>190701</v>
      </c>
      <c r="S1154" s="217">
        <v>333727</v>
      </c>
      <c r="T1154" s="217">
        <v>205243</v>
      </c>
      <c r="U1154" s="217">
        <v>359176</v>
      </c>
    </row>
    <row r="1155" spans="1:21" ht="21.9" customHeight="1" x14ac:dyDescent="0.35">
      <c r="A1155" s="220">
        <v>8</v>
      </c>
      <c r="B1155" s="214" t="s">
        <v>382</v>
      </c>
      <c r="C1155" s="221" t="s">
        <v>386</v>
      </c>
      <c r="D1155" s="221" t="s">
        <v>644</v>
      </c>
      <c r="E1155" s="215" t="s">
        <v>388</v>
      </c>
      <c r="F1155" s="215">
        <v>2</v>
      </c>
      <c r="G1155" s="216" t="s">
        <v>6</v>
      </c>
      <c r="H1155" s="217">
        <v>61301</v>
      </c>
      <c r="I1155" s="217">
        <v>107276</v>
      </c>
      <c r="J1155" s="217">
        <v>84683</v>
      </c>
      <c r="K1155" s="217">
        <v>148196</v>
      </c>
      <c r="L1155" s="217">
        <v>107412</v>
      </c>
      <c r="M1155" s="217">
        <v>187970</v>
      </c>
      <c r="N1155" s="217">
        <v>140290</v>
      </c>
      <c r="O1155" s="217">
        <v>245508</v>
      </c>
      <c r="P1155" s="217">
        <v>174889</v>
      </c>
      <c r="Q1155" s="217">
        <v>306056</v>
      </c>
      <c r="R1155" s="217">
        <v>196886</v>
      </c>
      <c r="S1155" s="217">
        <v>344551</v>
      </c>
      <c r="T1155" s="217">
        <v>218578</v>
      </c>
      <c r="U1155" s="217">
        <v>382511</v>
      </c>
    </row>
    <row r="1156" spans="1:21" ht="21.9" customHeight="1" x14ac:dyDescent="0.35">
      <c r="A1156" s="220">
        <v>8</v>
      </c>
      <c r="B1156" s="214" t="s">
        <v>382</v>
      </c>
      <c r="C1156" s="221" t="s">
        <v>386</v>
      </c>
      <c r="D1156" s="221" t="s">
        <v>644</v>
      </c>
      <c r="E1156" s="215" t="s">
        <v>388</v>
      </c>
      <c r="F1156" s="215">
        <v>3</v>
      </c>
      <c r="G1156" s="216" t="s">
        <v>5</v>
      </c>
      <c r="H1156" s="217">
        <v>73575</v>
      </c>
      <c r="I1156" s="217">
        <v>128756</v>
      </c>
      <c r="J1156" s="217">
        <v>97036</v>
      </c>
      <c r="K1156" s="217">
        <v>169813</v>
      </c>
      <c r="L1156" s="217">
        <v>116624</v>
      </c>
      <c r="M1156" s="217">
        <v>204091</v>
      </c>
      <c r="N1156" s="217">
        <v>141224</v>
      </c>
      <c r="O1156" s="217">
        <v>247141</v>
      </c>
      <c r="P1156" s="217">
        <v>167931</v>
      </c>
      <c r="Q1156" s="217">
        <v>293880</v>
      </c>
      <c r="R1156" s="217">
        <v>185178</v>
      </c>
      <c r="S1156" s="217">
        <v>324062</v>
      </c>
      <c r="T1156" s="217">
        <v>201377</v>
      </c>
      <c r="U1156" s="217">
        <v>352410</v>
      </c>
    </row>
    <row r="1157" spans="1:21" ht="21.9" customHeight="1" x14ac:dyDescent="0.35">
      <c r="A1157" s="220">
        <v>8</v>
      </c>
      <c r="B1157" s="214" t="s">
        <v>382</v>
      </c>
      <c r="C1157" s="221" t="s">
        <v>386</v>
      </c>
      <c r="D1157" s="221" t="s">
        <v>644</v>
      </c>
      <c r="E1157" s="215" t="s">
        <v>388</v>
      </c>
      <c r="F1157" s="215">
        <v>4</v>
      </c>
      <c r="G1157" s="216" t="s">
        <v>4</v>
      </c>
      <c r="H1157" s="217">
        <v>71609</v>
      </c>
      <c r="I1157" s="217">
        <v>114575</v>
      </c>
      <c r="J1157" s="217">
        <v>100253</v>
      </c>
      <c r="K1157" s="217">
        <v>160405</v>
      </c>
      <c r="L1157" s="217">
        <v>128897</v>
      </c>
      <c r="M1157" s="217">
        <v>206235</v>
      </c>
      <c r="N1157" s="217">
        <v>171862</v>
      </c>
      <c r="O1157" s="217">
        <v>274979</v>
      </c>
      <c r="P1157" s="217">
        <v>214828</v>
      </c>
      <c r="Q1157" s="217">
        <v>343724</v>
      </c>
      <c r="R1157" s="217">
        <v>243471</v>
      </c>
      <c r="S1157" s="217">
        <v>389554</v>
      </c>
      <c r="T1157" s="217">
        <v>272115</v>
      </c>
      <c r="U1157" s="217">
        <v>435384</v>
      </c>
    </row>
    <row r="1158" spans="1:21" ht="22.5" customHeight="1" x14ac:dyDescent="0.35">
      <c r="A1158" s="220">
        <v>8</v>
      </c>
      <c r="B1158" s="214" t="s">
        <v>382</v>
      </c>
      <c r="C1158" s="221" t="s">
        <v>386</v>
      </c>
      <c r="D1158" s="221" t="s">
        <v>644</v>
      </c>
      <c r="E1158" s="215" t="s">
        <v>389</v>
      </c>
      <c r="F1158" s="215">
        <v>1</v>
      </c>
      <c r="G1158" s="216" t="s">
        <v>63</v>
      </c>
      <c r="H1158" s="217">
        <v>75723</v>
      </c>
      <c r="I1158" s="217">
        <v>132515</v>
      </c>
      <c r="J1158" s="217">
        <v>99666</v>
      </c>
      <c r="K1158" s="217">
        <v>174415</v>
      </c>
      <c r="L1158" s="217">
        <v>119531</v>
      </c>
      <c r="M1158" s="217">
        <v>209179</v>
      </c>
      <c r="N1158" s="217">
        <v>144094</v>
      </c>
      <c r="O1158" s="217">
        <v>252164</v>
      </c>
      <c r="P1158" s="217">
        <v>169809</v>
      </c>
      <c r="Q1158" s="217">
        <v>297166</v>
      </c>
      <c r="R1158" s="217">
        <v>185647</v>
      </c>
      <c r="S1158" s="217">
        <v>324881</v>
      </c>
      <c r="T1158" s="217">
        <v>199807</v>
      </c>
      <c r="U1158" s="217">
        <v>349662</v>
      </c>
    </row>
    <row r="1159" spans="1:21" ht="21.9" customHeight="1" x14ac:dyDescent="0.35">
      <c r="A1159" s="220">
        <v>8</v>
      </c>
      <c r="B1159" s="214" t="s">
        <v>382</v>
      </c>
      <c r="C1159" s="221" t="s">
        <v>386</v>
      </c>
      <c r="D1159" s="221" t="s">
        <v>644</v>
      </c>
      <c r="E1159" s="215" t="s">
        <v>389</v>
      </c>
      <c r="F1159" s="215">
        <v>2</v>
      </c>
      <c r="G1159" s="216" t="s">
        <v>6</v>
      </c>
      <c r="H1159" s="217">
        <v>59558</v>
      </c>
      <c r="I1159" s="217">
        <v>104227</v>
      </c>
      <c r="J1159" s="217">
        <v>82267</v>
      </c>
      <c r="K1159" s="217">
        <v>143968</v>
      </c>
      <c r="L1159" s="217">
        <v>104336</v>
      </c>
      <c r="M1159" s="217">
        <v>182588</v>
      </c>
      <c r="N1159" s="217">
        <v>136250</v>
      </c>
      <c r="O1159" s="217">
        <v>238438</v>
      </c>
      <c r="P1159" s="217">
        <v>169849</v>
      </c>
      <c r="Q1159" s="217">
        <v>297236</v>
      </c>
      <c r="R1159" s="217">
        <v>191202</v>
      </c>
      <c r="S1159" s="217">
        <v>334603</v>
      </c>
      <c r="T1159" s="217">
        <v>212255</v>
      </c>
      <c r="U1159" s="217">
        <v>371447</v>
      </c>
    </row>
    <row r="1160" spans="1:21" ht="21.9" customHeight="1" x14ac:dyDescent="0.35">
      <c r="A1160" s="220">
        <v>8</v>
      </c>
      <c r="B1160" s="214" t="s">
        <v>382</v>
      </c>
      <c r="C1160" s="221" t="s">
        <v>386</v>
      </c>
      <c r="D1160" s="221" t="s">
        <v>644</v>
      </c>
      <c r="E1160" s="215" t="s">
        <v>389</v>
      </c>
      <c r="F1160" s="215">
        <v>3</v>
      </c>
      <c r="G1160" s="216" t="s">
        <v>5</v>
      </c>
      <c r="H1160" s="217">
        <v>71535</v>
      </c>
      <c r="I1160" s="217">
        <v>125186</v>
      </c>
      <c r="J1160" s="217">
        <v>94366</v>
      </c>
      <c r="K1160" s="217">
        <v>165141</v>
      </c>
      <c r="L1160" s="217">
        <v>113446</v>
      </c>
      <c r="M1160" s="217">
        <v>198530</v>
      </c>
      <c r="N1160" s="217">
        <v>137430</v>
      </c>
      <c r="O1160" s="217">
        <v>240503</v>
      </c>
      <c r="P1160" s="217">
        <v>163441</v>
      </c>
      <c r="Q1160" s="217">
        <v>286022</v>
      </c>
      <c r="R1160" s="217">
        <v>180239</v>
      </c>
      <c r="S1160" s="217">
        <v>315418</v>
      </c>
      <c r="T1160" s="217">
        <v>196021</v>
      </c>
      <c r="U1160" s="217">
        <v>343037</v>
      </c>
    </row>
    <row r="1161" spans="1:21" ht="21.9" customHeight="1" x14ac:dyDescent="0.35">
      <c r="A1161" s="220">
        <v>8</v>
      </c>
      <c r="B1161" s="214" t="s">
        <v>382</v>
      </c>
      <c r="C1161" s="221" t="s">
        <v>386</v>
      </c>
      <c r="D1161" s="221" t="s">
        <v>644</v>
      </c>
      <c r="E1161" s="215" t="s">
        <v>389</v>
      </c>
      <c r="F1161" s="215">
        <v>4</v>
      </c>
      <c r="G1161" s="216" t="s">
        <v>4</v>
      </c>
      <c r="H1161" s="217">
        <v>69679</v>
      </c>
      <c r="I1161" s="217">
        <v>111486</v>
      </c>
      <c r="J1161" s="217">
        <v>97550</v>
      </c>
      <c r="K1161" s="217">
        <v>156081</v>
      </c>
      <c r="L1161" s="217">
        <v>125422</v>
      </c>
      <c r="M1161" s="217">
        <v>200675</v>
      </c>
      <c r="N1161" s="217">
        <v>167229</v>
      </c>
      <c r="O1161" s="217">
        <v>267567</v>
      </c>
      <c r="P1161" s="217">
        <v>209037</v>
      </c>
      <c r="Q1161" s="217">
        <v>334459</v>
      </c>
      <c r="R1161" s="217">
        <v>236908</v>
      </c>
      <c r="S1161" s="217">
        <v>379053</v>
      </c>
      <c r="T1161" s="217">
        <v>264780</v>
      </c>
      <c r="U1161" s="217">
        <v>423648</v>
      </c>
    </row>
    <row r="1162" spans="1:21" ht="22.5" customHeight="1" x14ac:dyDescent="0.35">
      <c r="A1162" s="220">
        <v>8</v>
      </c>
      <c r="B1162" s="214" t="s">
        <v>382</v>
      </c>
      <c r="C1162" s="221" t="s">
        <v>386</v>
      </c>
      <c r="D1162" s="221" t="s">
        <v>644</v>
      </c>
      <c r="E1162" s="215" t="s">
        <v>390</v>
      </c>
      <c r="F1162" s="215">
        <v>1</v>
      </c>
      <c r="G1162" s="216" t="s">
        <v>63</v>
      </c>
      <c r="H1162" s="217">
        <v>76474</v>
      </c>
      <c r="I1162" s="217">
        <v>133830</v>
      </c>
      <c r="J1162" s="217">
        <v>100687</v>
      </c>
      <c r="K1162" s="217">
        <v>176203</v>
      </c>
      <c r="L1162" s="217">
        <v>120806</v>
      </c>
      <c r="M1162" s="217">
        <v>211410</v>
      </c>
      <c r="N1162" s="217">
        <v>145716</v>
      </c>
      <c r="O1162" s="217">
        <v>255004</v>
      </c>
      <c r="P1162" s="217">
        <v>171741</v>
      </c>
      <c r="Q1162" s="217">
        <v>300546</v>
      </c>
      <c r="R1162" s="217">
        <v>187763</v>
      </c>
      <c r="S1162" s="217">
        <v>328585</v>
      </c>
      <c r="T1162" s="217">
        <v>202090</v>
      </c>
      <c r="U1162" s="217">
        <v>353658</v>
      </c>
    </row>
    <row r="1163" spans="1:21" ht="21.9" customHeight="1" x14ac:dyDescent="0.35">
      <c r="A1163" s="220">
        <v>8</v>
      </c>
      <c r="B1163" s="214" t="s">
        <v>382</v>
      </c>
      <c r="C1163" s="221" t="s">
        <v>386</v>
      </c>
      <c r="D1163" s="221" t="s">
        <v>644</v>
      </c>
      <c r="E1163" s="215" t="s">
        <v>390</v>
      </c>
      <c r="F1163" s="215">
        <v>2</v>
      </c>
      <c r="G1163" s="216" t="s">
        <v>6</v>
      </c>
      <c r="H1163" s="217">
        <v>60036</v>
      </c>
      <c r="I1163" s="217">
        <v>105063</v>
      </c>
      <c r="J1163" s="217">
        <v>82913</v>
      </c>
      <c r="K1163" s="217">
        <v>145097</v>
      </c>
      <c r="L1163" s="217">
        <v>105135</v>
      </c>
      <c r="M1163" s="217">
        <v>183986</v>
      </c>
      <c r="N1163" s="217">
        <v>137255</v>
      </c>
      <c r="O1163" s="217">
        <v>240196</v>
      </c>
      <c r="P1163" s="217">
        <v>171095</v>
      </c>
      <c r="Q1163" s="217">
        <v>299416</v>
      </c>
      <c r="R1163" s="217">
        <v>192586</v>
      </c>
      <c r="S1163" s="217">
        <v>337026</v>
      </c>
      <c r="T1163" s="217">
        <v>213772</v>
      </c>
      <c r="U1163" s="217">
        <v>374101</v>
      </c>
    </row>
    <row r="1164" spans="1:21" ht="21.9" customHeight="1" x14ac:dyDescent="0.35">
      <c r="A1164" s="220">
        <v>8</v>
      </c>
      <c r="B1164" s="214" t="s">
        <v>382</v>
      </c>
      <c r="C1164" s="221" t="s">
        <v>386</v>
      </c>
      <c r="D1164" s="221" t="s">
        <v>644</v>
      </c>
      <c r="E1164" s="215" t="s">
        <v>390</v>
      </c>
      <c r="F1164" s="215">
        <v>3</v>
      </c>
      <c r="G1164" s="216" t="s">
        <v>5</v>
      </c>
      <c r="H1164" s="217">
        <v>72197</v>
      </c>
      <c r="I1164" s="217">
        <v>126345</v>
      </c>
      <c r="J1164" s="217">
        <v>95275</v>
      </c>
      <c r="K1164" s="217">
        <v>166732</v>
      </c>
      <c r="L1164" s="217">
        <v>114592</v>
      </c>
      <c r="M1164" s="217">
        <v>200535</v>
      </c>
      <c r="N1164" s="217">
        <v>138911</v>
      </c>
      <c r="O1164" s="217">
        <v>243095</v>
      </c>
      <c r="P1164" s="217">
        <v>165237</v>
      </c>
      <c r="Q1164" s="217">
        <v>289165</v>
      </c>
      <c r="R1164" s="217">
        <v>182240</v>
      </c>
      <c r="S1164" s="217">
        <v>318920</v>
      </c>
      <c r="T1164" s="217">
        <v>198224</v>
      </c>
      <c r="U1164" s="217">
        <v>346893</v>
      </c>
    </row>
    <row r="1165" spans="1:21" ht="21.9" customHeight="1" x14ac:dyDescent="0.35">
      <c r="A1165" s="220">
        <v>8</v>
      </c>
      <c r="B1165" s="214" t="s">
        <v>382</v>
      </c>
      <c r="C1165" s="221" t="s">
        <v>386</v>
      </c>
      <c r="D1165" s="221" t="s">
        <v>644</v>
      </c>
      <c r="E1165" s="215" t="s">
        <v>390</v>
      </c>
      <c r="F1165" s="215">
        <v>4</v>
      </c>
      <c r="G1165" s="216" t="s">
        <v>4</v>
      </c>
      <c r="H1165" s="217">
        <v>70418</v>
      </c>
      <c r="I1165" s="217">
        <v>112669</v>
      </c>
      <c r="J1165" s="217">
        <v>98585</v>
      </c>
      <c r="K1165" s="217">
        <v>157736</v>
      </c>
      <c r="L1165" s="217">
        <v>126752</v>
      </c>
      <c r="M1165" s="217">
        <v>202804</v>
      </c>
      <c r="N1165" s="217">
        <v>169003</v>
      </c>
      <c r="O1165" s="217">
        <v>270405</v>
      </c>
      <c r="P1165" s="217">
        <v>211254</v>
      </c>
      <c r="Q1165" s="217">
        <v>338006</v>
      </c>
      <c r="R1165" s="217">
        <v>239421</v>
      </c>
      <c r="S1165" s="217">
        <v>383073</v>
      </c>
      <c r="T1165" s="217">
        <v>267588</v>
      </c>
      <c r="U1165" s="217">
        <v>428141</v>
      </c>
    </row>
    <row r="1166" spans="1:21" ht="22.5" customHeight="1" x14ac:dyDescent="0.35">
      <c r="A1166" s="220">
        <v>8</v>
      </c>
      <c r="B1166" s="214" t="s">
        <v>382</v>
      </c>
      <c r="C1166" s="221" t="s">
        <v>391</v>
      </c>
      <c r="D1166" s="221" t="s">
        <v>645</v>
      </c>
      <c r="E1166" s="215" t="s">
        <v>392</v>
      </c>
      <c r="F1166" s="215">
        <v>1</v>
      </c>
      <c r="G1166" s="216" t="s">
        <v>63</v>
      </c>
      <c r="H1166" s="217">
        <v>74511</v>
      </c>
      <c r="I1166" s="217">
        <v>130395</v>
      </c>
      <c r="J1166" s="217">
        <v>98395</v>
      </c>
      <c r="K1166" s="217">
        <v>172191</v>
      </c>
      <c r="L1166" s="217">
        <v>118495</v>
      </c>
      <c r="M1166" s="217">
        <v>207366</v>
      </c>
      <c r="N1166" s="217">
        <v>143688</v>
      </c>
      <c r="O1166" s="217">
        <v>251454</v>
      </c>
      <c r="P1166" s="217">
        <v>169522</v>
      </c>
      <c r="Q1166" s="217">
        <v>296664</v>
      </c>
      <c r="R1166" s="217">
        <v>185376</v>
      </c>
      <c r="S1166" s="217">
        <v>324407</v>
      </c>
      <c r="T1166" s="217">
        <v>199574</v>
      </c>
      <c r="U1166" s="217">
        <v>349254</v>
      </c>
    </row>
    <row r="1167" spans="1:21" ht="21.9" customHeight="1" x14ac:dyDescent="0.35">
      <c r="A1167" s="220">
        <v>8</v>
      </c>
      <c r="B1167" s="214" t="s">
        <v>382</v>
      </c>
      <c r="C1167" s="221" t="s">
        <v>391</v>
      </c>
      <c r="D1167" s="221" t="s">
        <v>645</v>
      </c>
      <c r="E1167" s="215" t="s">
        <v>392</v>
      </c>
      <c r="F1167" s="215">
        <v>2</v>
      </c>
      <c r="G1167" s="216" t="s">
        <v>6</v>
      </c>
      <c r="H1167" s="217">
        <v>57493</v>
      </c>
      <c r="I1167" s="217">
        <v>100612</v>
      </c>
      <c r="J1167" s="217">
        <v>79269</v>
      </c>
      <c r="K1167" s="217">
        <v>138721</v>
      </c>
      <c r="L1167" s="217">
        <v>100344</v>
      </c>
      <c r="M1167" s="217">
        <v>175602</v>
      </c>
      <c r="N1167" s="217">
        <v>130653</v>
      </c>
      <c r="O1167" s="217">
        <v>228643</v>
      </c>
      <c r="P1167" s="217">
        <v>162808</v>
      </c>
      <c r="Q1167" s="217">
        <v>284914</v>
      </c>
      <c r="R1167" s="217">
        <v>183098</v>
      </c>
      <c r="S1167" s="217">
        <v>320422</v>
      </c>
      <c r="T1167" s="217">
        <v>203060</v>
      </c>
      <c r="U1167" s="217">
        <v>355356</v>
      </c>
    </row>
    <row r="1168" spans="1:21" ht="21.9" customHeight="1" x14ac:dyDescent="0.35">
      <c r="A1168" s="220">
        <v>8</v>
      </c>
      <c r="B1168" s="214" t="s">
        <v>382</v>
      </c>
      <c r="C1168" s="221" t="s">
        <v>391</v>
      </c>
      <c r="D1168" s="221" t="s">
        <v>645</v>
      </c>
      <c r="E1168" s="215" t="s">
        <v>392</v>
      </c>
      <c r="F1168" s="215">
        <v>3</v>
      </c>
      <c r="G1168" s="216" t="s">
        <v>5</v>
      </c>
      <c r="H1168" s="217">
        <v>69923</v>
      </c>
      <c r="I1168" s="217">
        <v>122365</v>
      </c>
      <c r="J1168" s="217">
        <v>92588</v>
      </c>
      <c r="K1168" s="217">
        <v>162030</v>
      </c>
      <c r="L1168" s="217">
        <v>111828</v>
      </c>
      <c r="M1168" s="217">
        <v>195699</v>
      </c>
      <c r="N1168" s="217">
        <v>136387</v>
      </c>
      <c r="O1168" s="217">
        <v>238677</v>
      </c>
      <c r="P1168" s="217">
        <v>162545</v>
      </c>
      <c r="Q1168" s="217">
        <v>284453</v>
      </c>
      <c r="R1168" s="217">
        <v>179450</v>
      </c>
      <c r="S1168" s="217">
        <v>314038</v>
      </c>
      <c r="T1168" s="217">
        <v>195426</v>
      </c>
      <c r="U1168" s="217">
        <v>341995</v>
      </c>
    </row>
    <row r="1169" spans="1:21" ht="21.9" customHeight="1" x14ac:dyDescent="0.35">
      <c r="A1169" s="220">
        <v>8</v>
      </c>
      <c r="B1169" s="214" t="s">
        <v>382</v>
      </c>
      <c r="C1169" s="221" t="s">
        <v>391</v>
      </c>
      <c r="D1169" s="221" t="s">
        <v>645</v>
      </c>
      <c r="E1169" s="215" t="s">
        <v>392</v>
      </c>
      <c r="F1169" s="215">
        <v>4</v>
      </c>
      <c r="G1169" s="216" t="s">
        <v>4</v>
      </c>
      <c r="H1169" s="217">
        <v>69033</v>
      </c>
      <c r="I1169" s="217">
        <v>110453</v>
      </c>
      <c r="J1169" s="217">
        <v>96647</v>
      </c>
      <c r="K1169" s="217">
        <v>154635</v>
      </c>
      <c r="L1169" s="217">
        <v>124260</v>
      </c>
      <c r="M1169" s="217">
        <v>198816</v>
      </c>
      <c r="N1169" s="217">
        <v>165680</v>
      </c>
      <c r="O1169" s="217">
        <v>265088</v>
      </c>
      <c r="P1169" s="217">
        <v>207100</v>
      </c>
      <c r="Q1169" s="217">
        <v>331360</v>
      </c>
      <c r="R1169" s="217">
        <v>234713</v>
      </c>
      <c r="S1169" s="217">
        <v>375541</v>
      </c>
      <c r="T1169" s="217">
        <v>262327</v>
      </c>
      <c r="U1169" s="217">
        <v>419723</v>
      </c>
    </row>
    <row r="1170" spans="1:21" ht="22.5" customHeight="1" x14ac:dyDescent="0.35">
      <c r="A1170" s="220">
        <v>8</v>
      </c>
      <c r="B1170" s="214" t="s">
        <v>382</v>
      </c>
      <c r="C1170" s="221" t="s">
        <v>391</v>
      </c>
      <c r="D1170" s="221" t="s">
        <v>645</v>
      </c>
      <c r="E1170" s="215" t="s">
        <v>393</v>
      </c>
      <c r="F1170" s="215">
        <v>1</v>
      </c>
      <c r="G1170" s="216" t="s">
        <v>63</v>
      </c>
      <c r="H1170" s="217">
        <v>73134</v>
      </c>
      <c r="I1170" s="217">
        <v>127984</v>
      </c>
      <c r="J1170" s="217">
        <v>96634</v>
      </c>
      <c r="K1170" s="217">
        <v>169110</v>
      </c>
      <c r="L1170" s="217">
        <v>116463</v>
      </c>
      <c r="M1170" s="217">
        <v>203810</v>
      </c>
      <c r="N1170" s="217">
        <v>141376</v>
      </c>
      <c r="O1170" s="217">
        <v>247408</v>
      </c>
      <c r="P1170" s="217">
        <v>166828</v>
      </c>
      <c r="Q1170" s="217">
        <v>291950</v>
      </c>
      <c r="R1170" s="217">
        <v>182438</v>
      </c>
      <c r="S1170" s="217">
        <v>319266</v>
      </c>
      <c r="T1170" s="217">
        <v>196421</v>
      </c>
      <c r="U1170" s="217">
        <v>343737</v>
      </c>
    </row>
    <row r="1171" spans="1:21" ht="21.9" customHeight="1" x14ac:dyDescent="0.35">
      <c r="A1171" s="220">
        <v>8</v>
      </c>
      <c r="B1171" s="214" t="s">
        <v>382</v>
      </c>
      <c r="C1171" s="221" t="s">
        <v>391</v>
      </c>
      <c r="D1171" s="221" t="s">
        <v>645</v>
      </c>
      <c r="E1171" s="215" t="s">
        <v>393</v>
      </c>
      <c r="F1171" s="215">
        <v>2</v>
      </c>
      <c r="G1171" s="216" t="s">
        <v>6</v>
      </c>
      <c r="H1171" s="217">
        <v>56228</v>
      </c>
      <c r="I1171" s="217">
        <v>98399</v>
      </c>
      <c r="J1171" s="217">
        <v>77499</v>
      </c>
      <c r="K1171" s="217">
        <v>135623</v>
      </c>
      <c r="L1171" s="217">
        <v>98067</v>
      </c>
      <c r="M1171" s="217">
        <v>171618</v>
      </c>
      <c r="N1171" s="217">
        <v>127618</v>
      </c>
      <c r="O1171" s="217">
        <v>223331</v>
      </c>
      <c r="P1171" s="217">
        <v>159014</v>
      </c>
      <c r="Q1171" s="217">
        <v>278275</v>
      </c>
      <c r="R1171" s="217">
        <v>178798</v>
      </c>
      <c r="S1171" s="217">
        <v>312897</v>
      </c>
      <c r="T1171" s="217">
        <v>198255</v>
      </c>
      <c r="U1171" s="217">
        <v>346946</v>
      </c>
    </row>
    <row r="1172" spans="1:21" ht="21.9" customHeight="1" x14ac:dyDescent="0.35">
      <c r="A1172" s="220">
        <v>8</v>
      </c>
      <c r="B1172" s="214" t="s">
        <v>382</v>
      </c>
      <c r="C1172" s="221" t="s">
        <v>391</v>
      </c>
      <c r="D1172" s="221" t="s">
        <v>645</v>
      </c>
      <c r="E1172" s="215" t="s">
        <v>393</v>
      </c>
      <c r="F1172" s="215">
        <v>3</v>
      </c>
      <c r="G1172" s="216" t="s">
        <v>5</v>
      </c>
      <c r="H1172" s="217">
        <v>68545</v>
      </c>
      <c r="I1172" s="217">
        <v>119954</v>
      </c>
      <c r="J1172" s="217">
        <v>90828</v>
      </c>
      <c r="K1172" s="217">
        <v>158949</v>
      </c>
      <c r="L1172" s="217">
        <v>109796</v>
      </c>
      <c r="M1172" s="217">
        <v>192143</v>
      </c>
      <c r="N1172" s="217">
        <v>134074</v>
      </c>
      <c r="O1172" s="217">
        <v>234630</v>
      </c>
      <c r="P1172" s="217">
        <v>159851</v>
      </c>
      <c r="Q1172" s="217">
        <v>279739</v>
      </c>
      <c r="R1172" s="217">
        <v>176512</v>
      </c>
      <c r="S1172" s="217">
        <v>308897</v>
      </c>
      <c r="T1172" s="217">
        <v>192273</v>
      </c>
      <c r="U1172" s="217">
        <v>336478</v>
      </c>
    </row>
    <row r="1173" spans="1:21" ht="21.9" customHeight="1" x14ac:dyDescent="0.35">
      <c r="A1173" s="220">
        <v>8</v>
      </c>
      <c r="B1173" s="214" t="s">
        <v>382</v>
      </c>
      <c r="C1173" s="221" t="s">
        <v>391</v>
      </c>
      <c r="D1173" s="221" t="s">
        <v>645</v>
      </c>
      <c r="E1173" s="215" t="s">
        <v>393</v>
      </c>
      <c r="F1173" s="215">
        <v>4</v>
      </c>
      <c r="G1173" s="216" t="s">
        <v>4</v>
      </c>
      <c r="H1173" s="217">
        <v>67842</v>
      </c>
      <c r="I1173" s="217">
        <v>108547</v>
      </c>
      <c r="J1173" s="217">
        <v>94979</v>
      </c>
      <c r="K1173" s="217">
        <v>151966</v>
      </c>
      <c r="L1173" s="217">
        <v>122116</v>
      </c>
      <c r="M1173" s="217">
        <v>195385</v>
      </c>
      <c r="N1173" s="217">
        <v>162821</v>
      </c>
      <c r="O1173" s="217">
        <v>260513</v>
      </c>
      <c r="P1173" s="217">
        <v>203526</v>
      </c>
      <c r="Q1173" s="217">
        <v>325641</v>
      </c>
      <c r="R1173" s="217">
        <v>230663</v>
      </c>
      <c r="S1173" s="217">
        <v>369060</v>
      </c>
      <c r="T1173" s="217">
        <v>257800</v>
      </c>
      <c r="U1173" s="217">
        <v>412479</v>
      </c>
    </row>
    <row r="1174" spans="1:21" ht="22.5" customHeight="1" x14ac:dyDescent="0.35">
      <c r="A1174" s="220">
        <v>8</v>
      </c>
      <c r="B1174" s="214" t="s">
        <v>382</v>
      </c>
      <c r="C1174" s="221" t="s">
        <v>391</v>
      </c>
      <c r="D1174" s="221" t="s">
        <v>645</v>
      </c>
      <c r="E1174" s="215" t="s">
        <v>394</v>
      </c>
      <c r="F1174" s="215">
        <v>1</v>
      </c>
      <c r="G1174" s="216" t="s">
        <v>63</v>
      </c>
      <c r="H1174" s="217">
        <v>74595</v>
      </c>
      <c r="I1174" s="217">
        <v>130541</v>
      </c>
      <c r="J1174" s="217">
        <v>98471</v>
      </c>
      <c r="K1174" s="217">
        <v>172324</v>
      </c>
      <c r="L1174" s="217">
        <v>118535</v>
      </c>
      <c r="M1174" s="217">
        <v>207436</v>
      </c>
      <c r="N1174" s="217">
        <v>143648</v>
      </c>
      <c r="O1174" s="217">
        <v>251383</v>
      </c>
      <c r="P1174" s="217">
        <v>169454</v>
      </c>
      <c r="Q1174" s="217">
        <v>296545</v>
      </c>
      <c r="R1174" s="217">
        <v>185297</v>
      </c>
      <c r="S1174" s="217">
        <v>324270</v>
      </c>
      <c r="T1174" s="217">
        <v>199483</v>
      </c>
      <c r="U1174" s="217">
        <v>349095</v>
      </c>
    </row>
    <row r="1175" spans="1:21" ht="21.9" customHeight="1" x14ac:dyDescent="0.35">
      <c r="A1175" s="220">
        <v>8</v>
      </c>
      <c r="B1175" s="214" t="s">
        <v>382</v>
      </c>
      <c r="C1175" s="221" t="s">
        <v>391</v>
      </c>
      <c r="D1175" s="221" t="s">
        <v>645</v>
      </c>
      <c r="E1175" s="215" t="s">
        <v>394</v>
      </c>
      <c r="F1175" s="215">
        <v>2</v>
      </c>
      <c r="G1175" s="216" t="s">
        <v>6</v>
      </c>
      <c r="H1175" s="217">
        <v>57675</v>
      </c>
      <c r="I1175" s="217">
        <v>100932</v>
      </c>
      <c r="J1175" s="217">
        <v>79537</v>
      </c>
      <c r="K1175" s="217">
        <v>139190</v>
      </c>
      <c r="L1175" s="217">
        <v>100703</v>
      </c>
      <c r="M1175" s="217">
        <v>176230</v>
      </c>
      <c r="N1175" s="217">
        <v>131163</v>
      </c>
      <c r="O1175" s="217">
        <v>229535</v>
      </c>
      <c r="P1175" s="217">
        <v>163450</v>
      </c>
      <c r="Q1175" s="217">
        <v>286038</v>
      </c>
      <c r="R1175" s="217">
        <v>183840</v>
      </c>
      <c r="S1175" s="217">
        <v>321719</v>
      </c>
      <c r="T1175" s="217">
        <v>203904</v>
      </c>
      <c r="U1175" s="217">
        <v>356832</v>
      </c>
    </row>
    <row r="1176" spans="1:21" ht="21.9" customHeight="1" x14ac:dyDescent="0.35">
      <c r="A1176" s="220">
        <v>8</v>
      </c>
      <c r="B1176" s="214" t="s">
        <v>382</v>
      </c>
      <c r="C1176" s="221" t="s">
        <v>391</v>
      </c>
      <c r="D1176" s="221" t="s">
        <v>645</v>
      </c>
      <c r="E1176" s="215" t="s">
        <v>394</v>
      </c>
      <c r="F1176" s="215">
        <v>3</v>
      </c>
      <c r="G1176" s="216" t="s">
        <v>5</v>
      </c>
      <c r="H1176" s="217">
        <v>70051</v>
      </c>
      <c r="I1176" s="217">
        <v>122589</v>
      </c>
      <c r="J1176" s="217">
        <v>92721</v>
      </c>
      <c r="K1176" s="217">
        <v>162261</v>
      </c>
      <c r="L1176" s="217">
        <v>111932</v>
      </c>
      <c r="M1176" s="217">
        <v>195882</v>
      </c>
      <c r="N1176" s="217">
        <v>136417</v>
      </c>
      <c r="O1176" s="217">
        <v>238730</v>
      </c>
      <c r="P1176" s="217">
        <v>162544</v>
      </c>
      <c r="Q1176" s="217">
        <v>284453</v>
      </c>
      <c r="R1176" s="217">
        <v>179429</v>
      </c>
      <c r="S1176" s="217">
        <v>314001</v>
      </c>
      <c r="T1176" s="217">
        <v>195375</v>
      </c>
      <c r="U1176" s="217">
        <v>341906</v>
      </c>
    </row>
    <row r="1177" spans="1:21" ht="21.9" customHeight="1" x14ac:dyDescent="0.35">
      <c r="A1177" s="220">
        <v>8</v>
      </c>
      <c r="B1177" s="214" t="s">
        <v>382</v>
      </c>
      <c r="C1177" s="221" t="s">
        <v>391</v>
      </c>
      <c r="D1177" s="221" t="s">
        <v>645</v>
      </c>
      <c r="E1177" s="215" t="s">
        <v>394</v>
      </c>
      <c r="F1177" s="215">
        <v>4</v>
      </c>
      <c r="G1177" s="216" t="s">
        <v>4</v>
      </c>
      <c r="H1177" s="217">
        <v>69061</v>
      </c>
      <c r="I1177" s="217">
        <v>110497</v>
      </c>
      <c r="J1177" s="217">
        <v>96685</v>
      </c>
      <c r="K1177" s="217">
        <v>154696</v>
      </c>
      <c r="L1177" s="217">
        <v>124310</v>
      </c>
      <c r="M1177" s="217">
        <v>198895</v>
      </c>
      <c r="N1177" s="217">
        <v>165746</v>
      </c>
      <c r="O1177" s="217">
        <v>265194</v>
      </c>
      <c r="P1177" s="217">
        <v>207183</v>
      </c>
      <c r="Q1177" s="217">
        <v>331492</v>
      </c>
      <c r="R1177" s="217">
        <v>234807</v>
      </c>
      <c r="S1177" s="217">
        <v>375691</v>
      </c>
      <c r="T1177" s="217">
        <v>262431</v>
      </c>
      <c r="U1177" s="217">
        <v>419890</v>
      </c>
    </row>
    <row r="1178" spans="1:21" ht="22.5" customHeight="1" x14ac:dyDescent="0.35">
      <c r="A1178" s="220">
        <v>8</v>
      </c>
      <c r="B1178" s="214" t="s">
        <v>382</v>
      </c>
      <c r="C1178" s="221" t="s">
        <v>395</v>
      </c>
      <c r="D1178" s="221" t="s">
        <v>646</v>
      </c>
      <c r="E1178" s="215" t="s">
        <v>396</v>
      </c>
      <c r="F1178" s="215">
        <v>1</v>
      </c>
      <c r="G1178" s="216" t="s">
        <v>63</v>
      </c>
      <c r="H1178" s="217">
        <v>71423</v>
      </c>
      <c r="I1178" s="217">
        <v>124990</v>
      </c>
      <c r="J1178" s="217">
        <v>94232</v>
      </c>
      <c r="K1178" s="217">
        <v>164906</v>
      </c>
      <c r="L1178" s="217">
        <v>113355</v>
      </c>
      <c r="M1178" s="217">
        <v>198372</v>
      </c>
      <c r="N1178" s="217">
        <v>137238</v>
      </c>
      <c r="O1178" s="217">
        <v>240167</v>
      </c>
      <c r="P1178" s="217">
        <v>161863</v>
      </c>
      <c r="Q1178" s="217">
        <v>283261</v>
      </c>
      <c r="R1178" s="217">
        <v>176990</v>
      </c>
      <c r="S1178" s="217">
        <v>309732</v>
      </c>
      <c r="T1178" s="217">
        <v>190530</v>
      </c>
      <c r="U1178" s="217">
        <v>333428</v>
      </c>
    </row>
    <row r="1179" spans="1:21" ht="21.9" customHeight="1" x14ac:dyDescent="0.35">
      <c r="A1179" s="220">
        <v>8</v>
      </c>
      <c r="B1179" s="214" t="s">
        <v>382</v>
      </c>
      <c r="C1179" s="221" t="s">
        <v>395</v>
      </c>
      <c r="D1179" s="221" t="s">
        <v>646</v>
      </c>
      <c r="E1179" s="215" t="s">
        <v>396</v>
      </c>
      <c r="F1179" s="215">
        <v>2</v>
      </c>
      <c r="G1179" s="216" t="s">
        <v>6</v>
      </c>
      <c r="H1179" s="217">
        <v>55399</v>
      </c>
      <c r="I1179" s="217">
        <v>96948</v>
      </c>
      <c r="J1179" s="217">
        <v>76421</v>
      </c>
      <c r="K1179" s="217">
        <v>133736</v>
      </c>
      <c r="L1179" s="217">
        <v>96788</v>
      </c>
      <c r="M1179" s="217">
        <v>169379</v>
      </c>
      <c r="N1179" s="217">
        <v>126125</v>
      </c>
      <c r="O1179" s="217">
        <v>220719</v>
      </c>
      <c r="P1179" s="217">
        <v>157183</v>
      </c>
      <c r="Q1179" s="217">
        <v>275070</v>
      </c>
      <c r="R1179" s="217">
        <v>176820</v>
      </c>
      <c r="S1179" s="217">
        <v>309434</v>
      </c>
      <c r="T1179" s="217">
        <v>196150</v>
      </c>
      <c r="U1179" s="217">
        <v>343263</v>
      </c>
    </row>
    <row r="1180" spans="1:21" ht="21.9" customHeight="1" x14ac:dyDescent="0.35">
      <c r="A1180" s="220">
        <v>8</v>
      </c>
      <c r="B1180" s="214" t="s">
        <v>382</v>
      </c>
      <c r="C1180" s="221" t="s">
        <v>395</v>
      </c>
      <c r="D1180" s="221" t="s">
        <v>646</v>
      </c>
      <c r="E1180" s="215" t="s">
        <v>396</v>
      </c>
      <c r="F1180" s="215">
        <v>3</v>
      </c>
      <c r="G1180" s="216" t="s">
        <v>5</v>
      </c>
      <c r="H1180" s="217">
        <v>67146</v>
      </c>
      <c r="I1180" s="217">
        <v>117505</v>
      </c>
      <c r="J1180" s="217">
        <v>88820</v>
      </c>
      <c r="K1180" s="217">
        <v>155435</v>
      </c>
      <c r="L1180" s="217">
        <v>107141</v>
      </c>
      <c r="M1180" s="217">
        <v>187497</v>
      </c>
      <c r="N1180" s="217">
        <v>130433</v>
      </c>
      <c r="O1180" s="217">
        <v>228257</v>
      </c>
      <c r="P1180" s="217">
        <v>155360</v>
      </c>
      <c r="Q1180" s="217">
        <v>271880</v>
      </c>
      <c r="R1180" s="217">
        <v>171467</v>
      </c>
      <c r="S1180" s="217">
        <v>300067</v>
      </c>
      <c r="T1180" s="217">
        <v>186664</v>
      </c>
      <c r="U1180" s="217">
        <v>326663</v>
      </c>
    </row>
    <row r="1181" spans="1:21" ht="21.9" customHeight="1" x14ac:dyDescent="0.35">
      <c r="A1181" s="220">
        <v>8</v>
      </c>
      <c r="B1181" s="214" t="s">
        <v>382</v>
      </c>
      <c r="C1181" s="221" t="s">
        <v>395</v>
      </c>
      <c r="D1181" s="221" t="s">
        <v>646</v>
      </c>
      <c r="E1181" s="215" t="s">
        <v>396</v>
      </c>
      <c r="F1181" s="215">
        <v>4</v>
      </c>
      <c r="G1181" s="216" t="s">
        <v>4</v>
      </c>
      <c r="H1181" s="217">
        <v>66050</v>
      </c>
      <c r="I1181" s="217">
        <v>105680</v>
      </c>
      <c r="J1181" s="217">
        <v>92470</v>
      </c>
      <c r="K1181" s="217">
        <v>147951</v>
      </c>
      <c r="L1181" s="217">
        <v>118889</v>
      </c>
      <c r="M1181" s="217">
        <v>190223</v>
      </c>
      <c r="N1181" s="217">
        <v>158519</v>
      </c>
      <c r="O1181" s="217">
        <v>253631</v>
      </c>
      <c r="P1181" s="217">
        <v>198149</v>
      </c>
      <c r="Q1181" s="217">
        <v>317039</v>
      </c>
      <c r="R1181" s="217">
        <v>224569</v>
      </c>
      <c r="S1181" s="217">
        <v>359310</v>
      </c>
      <c r="T1181" s="217">
        <v>250989</v>
      </c>
      <c r="U1181" s="217">
        <v>401582</v>
      </c>
    </row>
    <row r="1182" spans="1:21" ht="22.5" customHeight="1" x14ac:dyDescent="0.35">
      <c r="A1182" s="220">
        <v>8</v>
      </c>
      <c r="B1182" s="214" t="s">
        <v>382</v>
      </c>
      <c r="C1182" s="221" t="s">
        <v>395</v>
      </c>
      <c r="D1182" s="221" t="s">
        <v>646</v>
      </c>
      <c r="E1182" s="215" t="s">
        <v>397</v>
      </c>
      <c r="F1182" s="215">
        <v>1</v>
      </c>
      <c r="G1182" s="216" t="s">
        <v>63</v>
      </c>
      <c r="H1182" s="217">
        <v>71506</v>
      </c>
      <c r="I1182" s="217">
        <v>125136</v>
      </c>
      <c r="J1182" s="217">
        <v>94308</v>
      </c>
      <c r="K1182" s="217">
        <v>165039</v>
      </c>
      <c r="L1182" s="217">
        <v>113395</v>
      </c>
      <c r="M1182" s="217">
        <v>198441</v>
      </c>
      <c r="N1182" s="217">
        <v>137197</v>
      </c>
      <c r="O1182" s="217">
        <v>240096</v>
      </c>
      <c r="P1182" s="217">
        <v>161795</v>
      </c>
      <c r="Q1182" s="217">
        <v>283142</v>
      </c>
      <c r="R1182" s="217">
        <v>176911</v>
      </c>
      <c r="S1182" s="217">
        <v>309594</v>
      </c>
      <c r="T1182" s="217">
        <v>190440</v>
      </c>
      <c r="U1182" s="217">
        <v>333269</v>
      </c>
    </row>
    <row r="1183" spans="1:21" ht="21.9" customHeight="1" x14ac:dyDescent="0.35">
      <c r="A1183" s="220">
        <v>8</v>
      </c>
      <c r="B1183" s="214" t="s">
        <v>382</v>
      </c>
      <c r="C1183" s="221" t="s">
        <v>395</v>
      </c>
      <c r="D1183" s="221" t="s">
        <v>646</v>
      </c>
      <c r="E1183" s="215" t="s">
        <v>397</v>
      </c>
      <c r="F1183" s="215">
        <v>2</v>
      </c>
      <c r="G1183" s="216" t="s">
        <v>6</v>
      </c>
      <c r="H1183" s="217">
        <v>55581</v>
      </c>
      <c r="I1183" s="217">
        <v>97267</v>
      </c>
      <c r="J1183" s="217">
        <v>76688</v>
      </c>
      <c r="K1183" s="217">
        <v>134204</v>
      </c>
      <c r="L1183" s="217">
        <v>97147</v>
      </c>
      <c r="M1183" s="217">
        <v>170008</v>
      </c>
      <c r="N1183" s="217">
        <v>126635</v>
      </c>
      <c r="O1183" s="217">
        <v>221611</v>
      </c>
      <c r="P1183" s="217">
        <v>157825</v>
      </c>
      <c r="Q1183" s="217">
        <v>276194</v>
      </c>
      <c r="R1183" s="217">
        <v>177561</v>
      </c>
      <c r="S1183" s="217">
        <v>310731</v>
      </c>
      <c r="T1183" s="217">
        <v>196994</v>
      </c>
      <c r="U1183" s="217">
        <v>344739</v>
      </c>
    </row>
    <row r="1184" spans="1:21" ht="21.9" customHeight="1" x14ac:dyDescent="0.35">
      <c r="A1184" s="220">
        <v>8</v>
      </c>
      <c r="B1184" s="214" t="s">
        <v>382</v>
      </c>
      <c r="C1184" s="221" t="s">
        <v>395</v>
      </c>
      <c r="D1184" s="221" t="s">
        <v>646</v>
      </c>
      <c r="E1184" s="215" t="s">
        <v>397</v>
      </c>
      <c r="F1184" s="215">
        <v>3</v>
      </c>
      <c r="G1184" s="216" t="s">
        <v>5</v>
      </c>
      <c r="H1184" s="217">
        <v>67274</v>
      </c>
      <c r="I1184" s="217">
        <v>117729</v>
      </c>
      <c r="J1184" s="217">
        <v>88952</v>
      </c>
      <c r="K1184" s="217">
        <v>155667</v>
      </c>
      <c r="L1184" s="217">
        <v>107246</v>
      </c>
      <c r="M1184" s="217">
        <v>187680</v>
      </c>
      <c r="N1184" s="217">
        <v>130463</v>
      </c>
      <c r="O1184" s="217">
        <v>228310</v>
      </c>
      <c r="P1184" s="217">
        <v>155360</v>
      </c>
      <c r="Q1184" s="217">
        <v>271880</v>
      </c>
      <c r="R1184" s="217">
        <v>171446</v>
      </c>
      <c r="S1184" s="217">
        <v>300030</v>
      </c>
      <c r="T1184" s="217">
        <v>186614</v>
      </c>
      <c r="U1184" s="217">
        <v>326574</v>
      </c>
    </row>
    <row r="1185" spans="1:21" ht="21.9" customHeight="1" x14ac:dyDescent="0.35">
      <c r="A1185" s="220">
        <v>8</v>
      </c>
      <c r="B1185" s="214" t="s">
        <v>382</v>
      </c>
      <c r="C1185" s="221" t="s">
        <v>395</v>
      </c>
      <c r="D1185" s="221" t="s">
        <v>646</v>
      </c>
      <c r="E1185" s="215" t="s">
        <v>397</v>
      </c>
      <c r="F1185" s="215">
        <v>4</v>
      </c>
      <c r="G1185" s="216" t="s">
        <v>4</v>
      </c>
      <c r="H1185" s="217">
        <v>66077</v>
      </c>
      <c r="I1185" s="217">
        <v>105724</v>
      </c>
      <c r="J1185" s="217">
        <v>92508</v>
      </c>
      <c r="K1185" s="217">
        <v>148013</v>
      </c>
      <c r="L1185" s="217">
        <v>118939</v>
      </c>
      <c r="M1185" s="217">
        <v>190303</v>
      </c>
      <c r="N1185" s="217">
        <v>158586</v>
      </c>
      <c r="O1185" s="217">
        <v>253737</v>
      </c>
      <c r="P1185" s="217">
        <v>198232</v>
      </c>
      <c r="Q1185" s="217">
        <v>317171</v>
      </c>
      <c r="R1185" s="217">
        <v>224663</v>
      </c>
      <c r="S1185" s="217">
        <v>359460</v>
      </c>
      <c r="T1185" s="217">
        <v>251094</v>
      </c>
      <c r="U1185" s="217">
        <v>401750</v>
      </c>
    </row>
    <row r="1186" spans="1:21" ht="22.5" customHeight="1" x14ac:dyDescent="0.35">
      <c r="A1186" s="220">
        <v>8</v>
      </c>
      <c r="B1186" s="214" t="s">
        <v>382</v>
      </c>
      <c r="C1186" s="221" t="s">
        <v>395</v>
      </c>
      <c r="D1186" s="221" t="s">
        <v>646</v>
      </c>
      <c r="E1186" s="215" t="s">
        <v>398</v>
      </c>
      <c r="F1186" s="215">
        <v>1</v>
      </c>
      <c r="G1186" s="216" t="s">
        <v>63</v>
      </c>
      <c r="H1186" s="217">
        <v>70963</v>
      </c>
      <c r="I1186" s="217">
        <v>124186</v>
      </c>
      <c r="J1186" s="217">
        <v>93645</v>
      </c>
      <c r="K1186" s="217">
        <v>163879</v>
      </c>
      <c r="L1186" s="217">
        <v>112678</v>
      </c>
      <c r="M1186" s="217">
        <v>197186</v>
      </c>
      <c r="N1186" s="217">
        <v>136467</v>
      </c>
      <c r="O1186" s="217">
        <v>238818</v>
      </c>
      <c r="P1186" s="217">
        <v>160965</v>
      </c>
      <c r="Q1186" s="217">
        <v>281689</v>
      </c>
      <c r="R1186" s="217">
        <v>176010</v>
      </c>
      <c r="S1186" s="217">
        <v>308018</v>
      </c>
      <c r="T1186" s="217">
        <v>189479</v>
      </c>
      <c r="U1186" s="217">
        <v>331589</v>
      </c>
    </row>
    <row r="1187" spans="1:21" ht="21.9" customHeight="1" x14ac:dyDescent="0.35">
      <c r="A1187" s="220">
        <v>8</v>
      </c>
      <c r="B1187" s="214" t="s">
        <v>382</v>
      </c>
      <c r="C1187" s="221" t="s">
        <v>395</v>
      </c>
      <c r="D1187" s="221" t="s">
        <v>646</v>
      </c>
      <c r="E1187" s="215" t="s">
        <v>398</v>
      </c>
      <c r="F1187" s="215">
        <v>2</v>
      </c>
      <c r="G1187" s="216" t="s">
        <v>6</v>
      </c>
      <c r="H1187" s="217">
        <v>54977</v>
      </c>
      <c r="I1187" s="217">
        <v>96210</v>
      </c>
      <c r="J1187" s="217">
        <v>75830</v>
      </c>
      <c r="K1187" s="217">
        <v>132703</v>
      </c>
      <c r="L1187" s="217">
        <v>96029</v>
      </c>
      <c r="M1187" s="217">
        <v>168051</v>
      </c>
      <c r="N1187" s="217">
        <v>125114</v>
      </c>
      <c r="O1187" s="217">
        <v>218949</v>
      </c>
      <c r="P1187" s="217">
        <v>155918</v>
      </c>
      <c r="Q1187" s="217">
        <v>272857</v>
      </c>
      <c r="R1187" s="217">
        <v>175386</v>
      </c>
      <c r="S1187" s="217">
        <v>306926</v>
      </c>
      <c r="T1187" s="217">
        <v>194548</v>
      </c>
      <c r="U1187" s="217">
        <v>340459</v>
      </c>
    </row>
    <row r="1188" spans="1:21" ht="21.9" customHeight="1" x14ac:dyDescent="0.35">
      <c r="A1188" s="220">
        <v>8</v>
      </c>
      <c r="B1188" s="214" t="s">
        <v>382</v>
      </c>
      <c r="C1188" s="221" t="s">
        <v>395</v>
      </c>
      <c r="D1188" s="221" t="s">
        <v>646</v>
      </c>
      <c r="E1188" s="215" t="s">
        <v>398</v>
      </c>
      <c r="F1188" s="215">
        <v>3</v>
      </c>
      <c r="G1188" s="216" t="s">
        <v>5</v>
      </c>
      <c r="H1188" s="217">
        <v>66687</v>
      </c>
      <c r="I1188" s="217">
        <v>116702</v>
      </c>
      <c r="J1188" s="217">
        <v>88233</v>
      </c>
      <c r="K1188" s="217">
        <v>154408</v>
      </c>
      <c r="L1188" s="217">
        <v>106464</v>
      </c>
      <c r="M1188" s="217">
        <v>186311</v>
      </c>
      <c r="N1188" s="217">
        <v>129662</v>
      </c>
      <c r="O1188" s="217">
        <v>226909</v>
      </c>
      <c r="P1188" s="217">
        <v>154462</v>
      </c>
      <c r="Q1188" s="217">
        <v>270308</v>
      </c>
      <c r="R1188" s="217">
        <v>170488</v>
      </c>
      <c r="S1188" s="217">
        <v>298353</v>
      </c>
      <c r="T1188" s="217">
        <v>185613</v>
      </c>
      <c r="U1188" s="217">
        <v>324823</v>
      </c>
    </row>
    <row r="1189" spans="1:21" ht="21.9" customHeight="1" x14ac:dyDescent="0.35">
      <c r="A1189" s="220">
        <v>8</v>
      </c>
      <c r="B1189" s="214" t="s">
        <v>382</v>
      </c>
      <c r="C1189" s="221" t="s">
        <v>395</v>
      </c>
      <c r="D1189" s="221" t="s">
        <v>646</v>
      </c>
      <c r="E1189" s="215" t="s">
        <v>398</v>
      </c>
      <c r="F1189" s="215">
        <v>4</v>
      </c>
      <c r="G1189" s="216" t="s">
        <v>4</v>
      </c>
      <c r="H1189" s="217">
        <v>65653</v>
      </c>
      <c r="I1189" s="217">
        <v>105044</v>
      </c>
      <c r="J1189" s="217">
        <v>91914</v>
      </c>
      <c r="K1189" s="217">
        <v>147062</v>
      </c>
      <c r="L1189" s="217">
        <v>118175</v>
      </c>
      <c r="M1189" s="217">
        <v>189079</v>
      </c>
      <c r="N1189" s="217">
        <v>157566</v>
      </c>
      <c r="O1189" s="217">
        <v>252106</v>
      </c>
      <c r="P1189" s="217">
        <v>196958</v>
      </c>
      <c r="Q1189" s="217">
        <v>315132</v>
      </c>
      <c r="R1189" s="217">
        <v>223219</v>
      </c>
      <c r="S1189" s="217">
        <v>357150</v>
      </c>
      <c r="T1189" s="217">
        <v>249480</v>
      </c>
      <c r="U1189" s="217">
        <v>399168</v>
      </c>
    </row>
    <row r="1190" spans="1:21" ht="22.5" customHeight="1" x14ac:dyDescent="0.35">
      <c r="A1190" s="220">
        <v>8</v>
      </c>
      <c r="B1190" s="214" t="s">
        <v>382</v>
      </c>
      <c r="C1190" s="221" t="s">
        <v>399</v>
      </c>
      <c r="D1190" s="221" t="s">
        <v>647</v>
      </c>
      <c r="E1190" s="215" t="s">
        <v>400</v>
      </c>
      <c r="F1190" s="215">
        <v>1</v>
      </c>
      <c r="G1190" s="216" t="s">
        <v>63</v>
      </c>
      <c r="H1190" s="217">
        <v>67818</v>
      </c>
      <c r="I1190" s="217">
        <v>118681</v>
      </c>
      <c r="J1190" s="217">
        <v>89330</v>
      </c>
      <c r="K1190" s="217">
        <v>156327</v>
      </c>
      <c r="L1190" s="217">
        <v>107238</v>
      </c>
      <c r="M1190" s="217">
        <v>187666</v>
      </c>
      <c r="N1190" s="217">
        <v>129452</v>
      </c>
      <c r="O1190" s="217">
        <v>226542</v>
      </c>
      <c r="P1190" s="217">
        <v>152595</v>
      </c>
      <c r="Q1190" s="217">
        <v>267042</v>
      </c>
      <c r="R1190" s="217">
        <v>166836</v>
      </c>
      <c r="S1190" s="217">
        <v>291963</v>
      </c>
      <c r="T1190" s="217">
        <v>179574</v>
      </c>
      <c r="U1190" s="217">
        <v>314255</v>
      </c>
    </row>
    <row r="1191" spans="1:21" ht="21.9" customHeight="1" x14ac:dyDescent="0.35">
      <c r="A1191" s="220">
        <v>8</v>
      </c>
      <c r="B1191" s="214" t="s">
        <v>382</v>
      </c>
      <c r="C1191" s="221" t="s">
        <v>399</v>
      </c>
      <c r="D1191" s="221" t="s">
        <v>647</v>
      </c>
      <c r="E1191" s="215" t="s">
        <v>400</v>
      </c>
      <c r="F1191" s="215">
        <v>2</v>
      </c>
      <c r="G1191" s="216" t="s">
        <v>6</v>
      </c>
      <c r="H1191" s="217">
        <v>53106</v>
      </c>
      <c r="I1191" s="217">
        <v>92935</v>
      </c>
      <c r="J1191" s="217">
        <v>73324</v>
      </c>
      <c r="K1191" s="217">
        <v>128318</v>
      </c>
      <c r="L1191" s="217">
        <v>92954</v>
      </c>
      <c r="M1191" s="217">
        <v>162669</v>
      </c>
      <c r="N1191" s="217">
        <v>121305</v>
      </c>
      <c r="O1191" s="217">
        <v>212285</v>
      </c>
      <c r="P1191" s="217">
        <v>151206</v>
      </c>
      <c r="Q1191" s="217">
        <v>264610</v>
      </c>
      <c r="R1191" s="217">
        <v>170177</v>
      </c>
      <c r="S1191" s="217">
        <v>297810</v>
      </c>
      <c r="T1191" s="217">
        <v>188873</v>
      </c>
      <c r="U1191" s="217">
        <v>330528</v>
      </c>
    </row>
    <row r="1192" spans="1:21" ht="21.9" customHeight="1" x14ac:dyDescent="0.35">
      <c r="A1192" s="220">
        <v>8</v>
      </c>
      <c r="B1192" s="214" t="s">
        <v>382</v>
      </c>
      <c r="C1192" s="221" t="s">
        <v>399</v>
      </c>
      <c r="D1192" s="221" t="s">
        <v>647</v>
      </c>
      <c r="E1192" s="215" t="s">
        <v>400</v>
      </c>
      <c r="F1192" s="215">
        <v>3</v>
      </c>
      <c r="G1192" s="216" t="s">
        <v>5</v>
      </c>
      <c r="H1192" s="217">
        <v>63969</v>
      </c>
      <c r="I1192" s="217">
        <v>111945</v>
      </c>
      <c r="J1192" s="217">
        <v>84459</v>
      </c>
      <c r="K1192" s="217">
        <v>147803</v>
      </c>
      <c r="L1192" s="217">
        <v>101645</v>
      </c>
      <c r="M1192" s="217">
        <v>177878</v>
      </c>
      <c r="N1192" s="217">
        <v>123327</v>
      </c>
      <c r="O1192" s="217">
        <v>215823</v>
      </c>
      <c r="P1192" s="217">
        <v>146742</v>
      </c>
      <c r="Q1192" s="217">
        <v>256798</v>
      </c>
      <c r="R1192" s="217">
        <v>161866</v>
      </c>
      <c r="S1192" s="217">
        <v>283265</v>
      </c>
      <c r="T1192" s="217">
        <v>176094</v>
      </c>
      <c r="U1192" s="217">
        <v>308165</v>
      </c>
    </row>
    <row r="1193" spans="1:21" ht="21.9" customHeight="1" x14ac:dyDescent="0.35">
      <c r="A1193" s="220">
        <v>8</v>
      </c>
      <c r="B1193" s="214" t="s">
        <v>382</v>
      </c>
      <c r="C1193" s="221" t="s">
        <v>399</v>
      </c>
      <c r="D1193" s="221" t="s">
        <v>647</v>
      </c>
      <c r="E1193" s="215" t="s">
        <v>400</v>
      </c>
      <c r="F1193" s="215">
        <v>4</v>
      </c>
      <c r="G1193" s="216" t="s">
        <v>4</v>
      </c>
      <c r="H1193" s="217">
        <v>62504</v>
      </c>
      <c r="I1193" s="217">
        <v>100006</v>
      </c>
      <c r="J1193" s="217">
        <v>87506</v>
      </c>
      <c r="K1193" s="217">
        <v>140009</v>
      </c>
      <c r="L1193" s="217">
        <v>112507</v>
      </c>
      <c r="M1193" s="217">
        <v>180011</v>
      </c>
      <c r="N1193" s="217">
        <v>150010</v>
      </c>
      <c r="O1193" s="217">
        <v>240015</v>
      </c>
      <c r="P1193" s="217">
        <v>187512</v>
      </c>
      <c r="Q1193" s="217">
        <v>300019</v>
      </c>
      <c r="R1193" s="217">
        <v>212513</v>
      </c>
      <c r="S1193" s="217">
        <v>340022</v>
      </c>
      <c r="T1193" s="217">
        <v>237515</v>
      </c>
      <c r="U1193" s="217">
        <v>380024</v>
      </c>
    </row>
    <row r="1194" spans="1:21" ht="22.5" customHeight="1" x14ac:dyDescent="0.35">
      <c r="A1194" s="220">
        <v>8</v>
      </c>
      <c r="B1194" s="214" t="s">
        <v>382</v>
      </c>
      <c r="C1194" s="221" t="s">
        <v>399</v>
      </c>
      <c r="D1194" s="221" t="s">
        <v>647</v>
      </c>
      <c r="E1194" s="215" t="s">
        <v>401</v>
      </c>
      <c r="F1194" s="215">
        <v>1</v>
      </c>
      <c r="G1194" s="216" t="s">
        <v>63</v>
      </c>
      <c r="H1194" s="217">
        <v>70922</v>
      </c>
      <c r="I1194" s="217">
        <v>124114</v>
      </c>
      <c r="J1194" s="217">
        <v>93438</v>
      </c>
      <c r="K1194" s="217">
        <v>163517</v>
      </c>
      <c r="L1194" s="217">
        <v>112200</v>
      </c>
      <c r="M1194" s="217">
        <v>196349</v>
      </c>
      <c r="N1194" s="217">
        <v>135494</v>
      </c>
      <c r="O1194" s="217">
        <v>237114</v>
      </c>
      <c r="P1194" s="217">
        <v>159728</v>
      </c>
      <c r="Q1194" s="217">
        <v>279524</v>
      </c>
      <c r="R1194" s="217">
        <v>174637</v>
      </c>
      <c r="S1194" s="217">
        <v>305615</v>
      </c>
      <c r="T1194" s="217">
        <v>187974</v>
      </c>
      <c r="U1194" s="217">
        <v>328955</v>
      </c>
    </row>
    <row r="1195" spans="1:21" ht="21.9" customHeight="1" x14ac:dyDescent="0.35">
      <c r="A1195" s="220">
        <v>8</v>
      </c>
      <c r="B1195" s="214" t="s">
        <v>382</v>
      </c>
      <c r="C1195" s="221" t="s">
        <v>399</v>
      </c>
      <c r="D1195" s="221" t="s">
        <v>647</v>
      </c>
      <c r="E1195" s="215" t="s">
        <v>401</v>
      </c>
      <c r="F1195" s="215">
        <v>2</v>
      </c>
      <c r="G1195" s="216" t="s">
        <v>6</v>
      </c>
      <c r="H1195" s="217">
        <v>55469</v>
      </c>
      <c r="I1195" s="217">
        <v>97070</v>
      </c>
      <c r="J1195" s="217">
        <v>76578</v>
      </c>
      <c r="K1195" s="217">
        <v>134011</v>
      </c>
      <c r="L1195" s="217">
        <v>97067</v>
      </c>
      <c r="M1195" s="217">
        <v>169867</v>
      </c>
      <c r="N1195" s="217">
        <v>126649</v>
      </c>
      <c r="O1195" s="217">
        <v>221636</v>
      </c>
      <c r="P1195" s="217">
        <v>157863</v>
      </c>
      <c r="Q1195" s="217">
        <v>276260</v>
      </c>
      <c r="R1195" s="217">
        <v>177659</v>
      </c>
      <c r="S1195" s="217">
        <v>310902</v>
      </c>
      <c r="T1195" s="217">
        <v>197164</v>
      </c>
      <c r="U1195" s="217">
        <v>345038</v>
      </c>
    </row>
    <row r="1196" spans="1:21" ht="21.9" customHeight="1" x14ac:dyDescent="0.35">
      <c r="A1196" s="220">
        <v>8</v>
      </c>
      <c r="B1196" s="214" t="s">
        <v>382</v>
      </c>
      <c r="C1196" s="221" t="s">
        <v>399</v>
      </c>
      <c r="D1196" s="221" t="s">
        <v>647</v>
      </c>
      <c r="E1196" s="215" t="s">
        <v>401</v>
      </c>
      <c r="F1196" s="215">
        <v>3</v>
      </c>
      <c r="G1196" s="216" t="s">
        <v>5</v>
      </c>
      <c r="H1196" s="217">
        <v>66868</v>
      </c>
      <c r="I1196" s="217">
        <v>117019</v>
      </c>
      <c r="J1196" s="217">
        <v>88308</v>
      </c>
      <c r="K1196" s="217">
        <v>154539</v>
      </c>
      <c r="L1196" s="217">
        <v>106309</v>
      </c>
      <c r="M1196" s="217">
        <v>186041</v>
      </c>
      <c r="N1196" s="217">
        <v>129043</v>
      </c>
      <c r="O1196" s="217">
        <v>225825</v>
      </c>
      <c r="P1196" s="217">
        <v>153563</v>
      </c>
      <c r="Q1196" s="217">
        <v>268736</v>
      </c>
      <c r="R1196" s="217">
        <v>169402</v>
      </c>
      <c r="S1196" s="217">
        <v>296454</v>
      </c>
      <c r="T1196" s="217">
        <v>184310</v>
      </c>
      <c r="U1196" s="217">
        <v>322542</v>
      </c>
    </row>
    <row r="1197" spans="1:21" ht="21.9" customHeight="1" x14ac:dyDescent="0.35">
      <c r="A1197" s="220">
        <v>8</v>
      </c>
      <c r="B1197" s="214" t="s">
        <v>382</v>
      </c>
      <c r="C1197" s="221" t="s">
        <v>399</v>
      </c>
      <c r="D1197" s="221" t="s">
        <v>647</v>
      </c>
      <c r="E1197" s="215" t="s">
        <v>401</v>
      </c>
      <c r="F1197" s="215">
        <v>4</v>
      </c>
      <c r="G1197" s="216" t="s">
        <v>4</v>
      </c>
      <c r="H1197" s="217">
        <v>65394</v>
      </c>
      <c r="I1197" s="217">
        <v>104630</v>
      </c>
      <c r="J1197" s="217">
        <v>91551</v>
      </c>
      <c r="K1197" s="217">
        <v>146481</v>
      </c>
      <c r="L1197" s="217">
        <v>117708</v>
      </c>
      <c r="M1197" s="217">
        <v>188333</v>
      </c>
      <c r="N1197" s="217">
        <v>156944</v>
      </c>
      <c r="O1197" s="217">
        <v>251111</v>
      </c>
      <c r="P1197" s="217">
        <v>196181</v>
      </c>
      <c r="Q1197" s="217">
        <v>313889</v>
      </c>
      <c r="R1197" s="217">
        <v>222338</v>
      </c>
      <c r="S1197" s="217">
        <v>355741</v>
      </c>
      <c r="T1197" s="217">
        <v>248495</v>
      </c>
      <c r="U1197" s="217">
        <v>397593</v>
      </c>
    </row>
    <row r="1198" spans="1:21" ht="22.5" customHeight="1" x14ac:dyDescent="0.35">
      <c r="A1198" s="220">
        <v>8</v>
      </c>
      <c r="B1198" s="214" t="s">
        <v>382</v>
      </c>
      <c r="C1198" s="221" t="s">
        <v>399</v>
      </c>
      <c r="D1198" s="221" t="s">
        <v>647</v>
      </c>
      <c r="E1198" s="215" t="s">
        <v>402</v>
      </c>
      <c r="F1198" s="215">
        <v>1</v>
      </c>
      <c r="G1198" s="216" t="s">
        <v>63</v>
      </c>
      <c r="H1198" s="217">
        <v>70577</v>
      </c>
      <c r="I1198" s="217">
        <v>123509</v>
      </c>
      <c r="J1198" s="217">
        <v>92969</v>
      </c>
      <c r="K1198" s="217">
        <v>162695</v>
      </c>
      <c r="L1198" s="217">
        <v>111614</v>
      </c>
      <c r="M1198" s="217">
        <v>195324</v>
      </c>
      <c r="N1198" s="217">
        <v>134748</v>
      </c>
      <c r="O1198" s="217">
        <v>235809</v>
      </c>
      <c r="P1198" s="217">
        <v>158840</v>
      </c>
      <c r="Q1198" s="217">
        <v>277970</v>
      </c>
      <c r="R1198" s="217">
        <v>173665</v>
      </c>
      <c r="S1198" s="217">
        <v>303913</v>
      </c>
      <c r="T1198" s="217">
        <v>186925</v>
      </c>
      <c r="U1198" s="217">
        <v>327118</v>
      </c>
    </row>
    <row r="1199" spans="1:21" ht="21.9" customHeight="1" x14ac:dyDescent="0.35">
      <c r="A1199" s="220">
        <v>8</v>
      </c>
      <c r="B1199" s="214" t="s">
        <v>382</v>
      </c>
      <c r="C1199" s="221" t="s">
        <v>399</v>
      </c>
      <c r="D1199" s="221" t="s">
        <v>647</v>
      </c>
      <c r="E1199" s="215" t="s">
        <v>402</v>
      </c>
      <c r="F1199" s="215">
        <v>2</v>
      </c>
      <c r="G1199" s="216" t="s">
        <v>6</v>
      </c>
      <c r="H1199" s="217">
        <v>55249</v>
      </c>
      <c r="I1199" s="217">
        <v>96686</v>
      </c>
      <c r="J1199" s="217">
        <v>76281</v>
      </c>
      <c r="K1199" s="217">
        <v>133492</v>
      </c>
      <c r="L1199" s="217">
        <v>96699</v>
      </c>
      <c r="M1199" s="217">
        <v>169224</v>
      </c>
      <c r="N1199" s="217">
        <v>126188</v>
      </c>
      <c r="O1199" s="217">
        <v>220828</v>
      </c>
      <c r="P1199" s="217">
        <v>157290</v>
      </c>
      <c r="Q1199" s="217">
        <v>275258</v>
      </c>
      <c r="R1199" s="217">
        <v>177022</v>
      </c>
      <c r="S1199" s="217">
        <v>309789</v>
      </c>
      <c r="T1199" s="217">
        <v>196467</v>
      </c>
      <c r="U1199" s="217">
        <v>343818</v>
      </c>
    </row>
    <row r="1200" spans="1:21" ht="21.9" customHeight="1" x14ac:dyDescent="0.35">
      <c r="A1200" s="220">
        <v>8</v>
      </c>
      <c r="B1200" s="214" t="s">
        <v>382</v>
      </c>
      <c r="C1200" s="221" t="s">
        <v>399</v>
      </c>
      <c r="D1200" s="221" t="s">
        <v>647</v>
      </c>
      <c r="E1200" s="215" t="s">
        <v>402</v>
      </c>
      <c r="F1200" s="215">
        <v>3</v>
      </c>
      <c r="G1200" s="216" t="s">
        <v>5</v>
      </c>
      <c r="H1200" s="217">
        <v>66564</v>
      </c>
      <c r="I1200" s="217">
        <v>116486</v>
      </c>
      <c r="J1200" s="217">
        <v>87890</v>
      </c>
      <c r="K1200" s="217">
        <v>153808</v>
      </c>
      <c r="L1200" s="217">
        <v>105783</v>
      </c>
      <c r="M1200" s="217">
        <v>185119</v>
      </c>
      <c r="N1200" s="217">
        <v>128362</v>
      </c>
      <c r="O1200" s="217">
        <v>224634</v>
      </c>
      <c r="P1200" s="217">
        <v>152738</v>
      </c>
      <c r="Q1200" s="217">
        <v>267291</v>
      </c>
      <c r="R1200" s="217">
        <v>168483</v>
      </c>
      <c r="S1200" s="217">
        <v>294845</v>
      </c>
      <c r="T1200" s="217">
        <v>183297</v>
      </c>
      <c r="U1200" s="217">
        <v>320770</v>
      </c>
    </row>
    <row r="1201" spans="1:21" ht="21.9" customHeight="1" x14ac:dyDescent="0.35">
      <c r="A1201" s="220">
        <v>8</v>
      </c>
      <c r="B1201" s="214" t="s">
        <v>382</v>
      </c>
      <c r="C1201" s="221" t="s">
        <v>399</v>
      </c>
      <c r="D1201" s="221" t="s">
        <v>647</v>
      </c>
      <c r="E1201" s="215" t="s">
        <v>402</v>
      </c>
      <c r="F1201" s="215">
        <v>4</v>
      </c>
      <c r="G1201" s="216" t="s">
        <v>4</v>
      </c>
      <c r="H1201" s="217">
        <v>65054</v>
      </c>
      <c r="I1201" s="217">
        <v>104086</v>
      </c>
      <c r="J1201" s="217">
        <v>91075</v>
      </c>
      <c r="K1201" s="217">
        <v>145721</v>
      </c>
      <c r="L1201" s="217">
        <v>117097</v>
      </c>
      <c r="M1201" s="217">
        <v>187355</v>
      </c>
      <c r="N1201" s="217">
        <v>156129</v>
      </c>
      <c r="O1201" s="217">
        <v>249807</v>
      </c>
      <c r="P1201" s="217">
        <v>195162</v>
      </c>
      <c r="Q1201" s="217">
        <v>312259</v>
      </c>
      <c r="R1201" s="217">
        <v>221183</v>
      </c>
      <c r="S1201" s="217">
        <v>353893</v>
      </c>
      <c r="T1201" s="217">
        <v>247205</v>
      </c>
      <c r="U1201" s="217">
        <v>395528</v>
      </c>
    </row>
    <row r="1202" spans="1:21" ht="22.5" customHeight="1" x14ac:dyDescent="0.35">
      <c r="A1202" s="220">
        <v>8</v>
      </c>
      <c r="B1202" s="214" t="s">
        <v>382</v>
      </c>
      <c r="C1202" s="221" t="s">
        <v>403</v>
      </c>
      <c r="D1202" s="221" t="s">
        <v>648</v>
      </c>
      <c r="E1202" s="215" t="s">
        <v>404</v>
      </c>
      <c r="F1202" s="215">
        <v>1</v>
      </c>
      <c r="G1202" s="216" t="s">
        <v>63</v>
      </c>
      <c r="H1202" s="217">
        <v>67935</v>
      </c>
      <c r="I1202" s="217">
        <v>118887</v>
      </c>
      <c r="J1202" s="217">
        <v>89565</v>
      </c>
      <c r="K1202" s="217">
        <v>156738</v>
      </c>
      <c r="L1202" s="217">
        <v>107641</v>
      </c>
      <c r="M1202" s="217">
        <v>188372</v>
      </c>
      <c r="N1202" s="217">
        <v>130148</v>
      </c>
      <c r="O1202" s="217">
        <v>227759</v>
      </c>
      <c r="P1202" s="217">
        <v>153463</v>
      </c>
      <c r="Q1202" s="217">
        <v>268560</v>
      </c>
      <c r="R1202" s="217">
        <v>167795</v>
      </c>
      <c r="S1202" s="217">
        <v>293642</v>
      </c>
      <c r="T1202" s="217">
        <v>180621</v>
      </c>
      <c r="U1202" s="217">
        <v>316086</v>
      </c>
    </row>
    <row r="1203" spans="1:21" ht="21.9" customHeight="1" x14ac:dyDescent="0.35">
      <c r="A1203" s="220">
        <v>8</v>
      </c>
      <c r="B1203" s="214" t="s">
        <v>382</v>
      </c>
      <c r="C1203" s="221" t="s">
        <v>403</v>
      </c>
      <c r="D1203" s="221" t="s">
        <v>648</v>
      </c>
      <c r="E1203" s="215" t="s">
        <v>404</v>
      </c>
      <c r="F1203" s="215">
        <v>2</v>
      </c>
      <c r="G1203" s="216" t="s">
        <v>6</v>
      </c>
      <c r="H1203" s="217">
        <v>52922</v>
      </c>
      <c r="I1203" s="217">
        <v>92613</v>
      </c>
      <c r="J1203" s="217">
        <v>73034</v>
      </c>
      <c r="K1203" s="217">
        <v>127809</v>
      </c>
      <c r="L1203" s="217">
        <v>92538</v>
      </c>
      <c r="M1203" s="217">
        <v>161941</v>
      </c>
      <c r="N1203" s="217">
        <v>120667</v>
      </c>
      <c r="O1203" s="217">
        <v>211167</v>
      </c>
      <c r="P1203" s="217">
        <v>150394</v>
      </c>
      <c r="Q1203" s="217">
        <v>263189</v>
      </c>
      <c r="R1203" s="217">
        <v>169219</v>
      </c>
      <c r="S1203" s="217">
        <v>296134</v>
      </c>
      <c r="T1203" s="217">
        <v>187761</v>
      </c>
      <c r="U1203" s="217">
        <v>328581</v>
      </c>
    </row>
    <row r="1204" spans="1:21" ht="21.9" customHeight="1" x14ac:dyDescent="0.35">
      <c r="A1204" s="220">
        <v>8</v>
      </c>
      <c r="B1204" s="214" t="s">
        <v>382</v>
      </c>
      <c r="C1204" s="221" t="s">
        <v>403</v>
      </c>
      <c r="D1204" s="221" t="s">
        <v>648</v>
      </c>
      <c r="E1204" s="215" t="s">
        <v>404</v>
      </c>
      <c r="F1204" s="215">
        <v>3</v>
      </c>
      <c r="G1204" s="216" t="s">
        <v>5</v>
      </c>
      <c r="H1204" s="217">
        <v>63963</v>
      </c>
      <c r="I1204" s="217">
        <v>111936</v>
      </c>
      <c r="J1204" s="217">
        <v>84538</v>
      </c>
      <c r="K1204" s="217">
        <v>147942</v>
      </c>
      <c r="L1204" s="217">
        <v>101869</v>
      </c>
      <c r="M1204" s="217">
        <v>178271</v>
      </c>
      <c r="N1204" s="217">
        <v>123828</v>
      </c>
      <c r="O1204" s="217">
        <v>216699</v>
      </c>
      <c r="P1204" s="217">
        <v>147422</v>
      </c>
      <c r="Q1204" s="217">
        <v>257989</v>
      </c>
      <c r="R1204" s="217">
        <v>162666</v>
      </c>
      <c r="S1204" s="217">
        <v>284666</v>
      </c>
      <c r="T1204" s="217">
        <v>177030</v>
      </c>
      <c r="U1204" s="217">
        <v>309803</v>
      </c>
    </row>
    <row r="1205" spans="1:21" ht="21.9" customHeight="1" x14ac:dyDescent="0.35">
      <c r="A1205" s="220">
        <v>8</v>
      </c>
      <c r="B1205" s="214" t="s">
        <v>382</v>
      </c>
      <c r="C1205" s="221" t="s">
        <v>403</v>
      </c>
      <c r="D1205" s="221" t="s">
        <v>648</v>
      </c>
      <c r="E1205" s="215" t="s">
        <v>404</v>
      </c>
      <c r="F1205" s="215">
        <v>4</v>
      </c>
      <c r="G1205" s="216" t="s">
        <v>4</v>
      </c>
      <c r="H1205" s="217">
        <v>62729</v>
      </c>
      <c r="I1205" s="217">
        <v>100366</v>
      </c>
      <c r="J1205" s="217">
        <v>87820</v>
      </c>
      <c r="K1205" s="217">
        <v>140512</v>
      </c>
      <c r="L1205" s="217">
        <v>112912</v>
      </c>
      <c r="M1205" s="217">
        <v>180659</v>
      </c>
      <c r="N1205" s="217">
        <v>150549</v>
      </c>
      <c r="O1205" s="217">
        <v>240878</v>
      </c>
      <c r="P1205" s="217">
        <v>188186</v>
      </c>
      <c r="Q1205" s="217">
        <v>301098</v>
      </c>
      <c r="R1205" s="217">
        <v>213277</v>
      </c>
      <c r="S1205" s="217">
        <v>341244</v>
      </c>
      <c r="T1205" s="217">
        <v>238369</v>
      </c>
      <c r="U1205" s="217">
        <v>381390</v>
      </c>
    </row>
    <row r="1206" spans="1:21" ht="22.5" customHeight="1" x14ac:dyDescent="0.35">
      <c r="A1206" s="220">
        <v>8</v>
      </c>
      <c r="B1206" s="214" t="s">
        <v>382</v>
      </c>
      <c r="C1206" s="221" t="s">
        <v>403</v>
      </c>
      <c r="D1206" s="221" t="s">
        <v>648</v>
      </c>
      <c r="E1206" s="215" t="s">
        <v>405</v>
      </c>
      <c r="F1206" s="215">
        <v>1</v>
      </c>
      <c r="G1206" s="216" t="s">
        <v>63</v>
      </c>
      <c r="H1206" s="217">
        <v>69886</v>
      </c>
      <c r="I1206" s="217">
        <v>122301</v>
      </c>
      <c r="J1206" s="217">
        <v>92029</v>
      </c>
      <c r="K1206" s="217">
        <v>161051</v>
      </c>
      <c r="L1206" s="217">
        <v>110442</v>
      </c>
      <c r="M1206" s="217">
        <v>193273</v>
      </c>
      <c r="N1206" s="217">
        <v>133256</v>
      </c>
      <c r="O1206" s="217">
        <v>233199</v>
      </c>
      <c r="P1206" s="217">
        <v>157065</v>
      </c>
      <c r="Q1206" s="217">
        <v>274863</v>
      </c>
      <c r="R1206" s="217">
        <v>171719</v>
      </c>
      <c r="S1206" s="217">
        <v>300509</v>
      </c>
      <c r="T1206" s="217">
        <v>184826</v>
      </c>
      <c r="U1206" s="217">
        <v>323445</v>
      </c>
    </row>
    <row r="1207" spans="1:21" ht="21.9" customHeight="1" x14ac:dyDescent="0.35">
      <c r="A1207" s="220">
        <v>8</v>
      </c>
      <c r="B1207" s="214" t="s">
        <v>382</v>
      </c>
      <c r="C1207" s="221" t="s">
        <v>403</v>
      </c>
      <c r="D1207" s="221" t="s">
        <v>648</v>
      </c>
      <c r="E1207" s="215" t="s">
        <v>405</v>
      </c>
      <c r="F1207" s="215">
        <v>2</v>
      </c>
      <c r="G1207" s="216" t="s">
        <v>6</v>
      </c>
      <c r="H1207" s="217">
        <v>54810</v>
      </c>
      <c r="I1207" s="217">
        <v>95917</v>
      </c>
      <c r="J1207" s="217">
        <v>75688</v>
      </c>
      <c r="K1207" s="217">
        <v>132454</v>
      </c>
      <c r="L1207" s="217">
        <v>95965</v>
      </c>
      <c r="M1207" s="217">
        <v>167938</v>
      </c>
      <c r="N1207" s="217">
        <v>125264</v>
      </c>
      <c r="O1207" s="217">
        <v>219212</v>
      </c>
      <c r="P1207" s="217">
        <v>156145</v>
      </c>
      <c r="Q1207" s="217">
        <v>273253</v>
      </c>
      <c r="R1207" s="217">
        <v>175750</v>
      </c>
      <c r="S1207" s="217">
        <v>307562</v>
      </c>
      <c r="T1207" s="217">
        <v>195073</v>
      </c>
      <c r="U1207" s="217">
        <v>341378</v>
      </c>
    </row>
    <row r="1208" spans="1:21" ht="21.9" customHeight="1" x14ac:dyDescent="0.35">
      <c r="A1208" s="220">
        <v>8</v>
      </c>
      <c r="B1208" s="214" t="s">
        <v>382</v>
      </c>
      <c r="C1208" s="221" t="s">
        <v>403</v>
      </c>
      <c r="D1208" s="221" t="s">
        <v>648</v>
      </c>
      <c r="E1208" s="215" t="s">
        <v>405</v>
      </c>
      <c r="F1208" s="215">
        <v>3</v>
      </c>
      <c r="G1208" s="216" t="s">
        <v>5</v>
      </c>
      <c r="H1208" s="217">
        <v>65955</v>
      </c>
      <c r="I1208" s="217">
        <v>115421</v>
      </c>
      <c r="J1208" s="217">
        <v>87055</v>
      </c>
      <c r="K1208" s="217">
        <v>152346</v>
      </c>
      <c r="L1208" s="217">
        <v>104730</v>
      </c>
      <c r="M1208" s="217">
        <v>183277</v>
      </c>
      <c r="N1208" s="217">
        <v>127001</v>
      </c>
      <c r="O1208" s="217">
        <v>222252</v>
      </c>
      <c r="P1208" s="217">
        <v>151087</v>
      </c>
      <c r="Q1208" s="217">
        <v>264402</v>
      </c>
      <c r="R1208" s="217">
        <v>166643</v>
      </c>
      <c r="S1208" s="217">
        <v>291626</v>
      </c>
      <c r="T1208" s="217">
        <v>181272</v>
      </c>
      <c r="U1208" s="217">
        <v>317226</v>
      </c>
    </row>
    <row r="1209" spans="1:21" ht="21.9" customHeight="1" x14ac:dyDescent="0.35">
      <c r="A1209" s="220">
        <v>8</v>
      </c>
      <c r="B1209" s="214" t="s">
        <v>382</v>
      </c>
      <c r="C1209" s="221" t="s">
        <v>403</v>
      </c>
      <c r="D1209" s="221" t="s">
        <v>648</v>
      </c>
      <c r="E1209" s="215" t="s">
        <v>405</v>
      </c>
      <c r="F1209" s="215">
        <v>4</v>
      </c>
      <c r="G1209" s="216" t="s">
        <v>4</v>
      </c>
      <c r="H1209" s="217">
        <v>64375</v>
      </c>
      <c r="I1209" s="217">
        <v>102999</v>
      </c>
      <c r="J1209" s="217">
        <v>90124</v>
      </c>
      <c r="K1209" s="217">
        <v>144199</v>
      </c>
      <c r="L1209" s="217">
        <v>115874</v>
      </c>
      <c r="M1209" s="217">
        <v>185399</v>
      </c>
      <c r="N1209" s="217">
        <v>154499</v>
      </c>
      <c r="O1209" s="217">
        <v>247198</v>
      </c>
      <c r="P1209" s="217">
        <v>193124</v>
      </c>
      <c r="Q1209" s="217">
        <v>308998</v>
      </c>
      <c r="R1209" s="217">
        <v>218874</v>
      </c>
      <c r="S1209" s="217">
        <v>350198</v>
      </c>
      <c r="T1209" s="217">
        <v>244623</v>
      </c>
      <c r="U1209" s="217">
        <v>391397</v>
      </c>
    </row>
    <row r="1210" spans="1:21" ht="22.5" customHeight="1" x14ac:dyDescent="0.35">
      <c r="A1210" s="220">
        <v>8</v>
      </c>
      <c r="B1210" s="214" t="s">
        <v>382</v>
      </c>
      <c r="C1210" s="221" t="s">
        <v>403</v>
      </c>
      <c r="D1210" s="221" t="s">
        <v>648</v>
      </c>
      <c r="E1210" s="215" t="s">
        <v>406</v>
      </c>
      <c r="F1210" s="215">
        <v>1</v>
      </c>
      <c r="G1210" s="216" t="s">
        <v>63</v>
      </c>
      <c r="H1210" s="217">
        <v>68850</v>
      </c>
      <c r="I1210" s="217">
        <v>120488</v>
      </c>
      <c r="J1210" s="217">
        <v>90621</v>
      </c>
      <c r="K1210" s="217">
        <v>158586</v>
      </c>
      <c r="L1210" s="217">
        <v>108684</v>
      </c>
      <c r="M1210" s="217">
        <v>190196</v>
      </c>
      <c r="N1210" s="217">
        <v>131019</v>
      </c>
      <c r="O1210" s="217">
        <v>229283</v>
      </c>
      <c r="P1210" s="217">
        <v>154401</v>
      </c>
      <c r="Q1210" s="217">
        <v>270202</v>
      </c>
      <c r="R1210" s="217">
        <v>168802</v>
      </c>
      <c r="S1210" s="217">
        <v>295403</v>
      </c>
      <c r="T1210" s="217">
        <v>181677</v>
      </c>
      <c r="U1210" s="217">
        <v>317935</v>
      </c>
    </row>
    <row r="1211" spans="1:21" ht="21.9" customHeight="1" x14ac:dyDescent="0.35">
      <c r="A1211" s="220">
        <v>8</v>
      </c>
      <c r="B1211" s="214" t="s">
        <v>382</v>
      </c>
      <c r="C1211" s="221" t="s">
        <v>403</v>
      </c>
      <c r="D1211" s="221" t="s">
        <v>648</v>
      </c>
      <c r="E1211" s="215" t="s">
        <v>406</v>
      </c>
      <c r="F1211" s="215">
        <v>2</v>
      </c>
      <c r="G1211" s="216" t="s">
        <v>6</v>
      </c>
      <c r="H1211" s="217">
        <v>54151</v>
      </c>
      <c r="I1211" s="217">
        <v>94764</v>
      </c>
      <c r="J1211" s="217">
        <v>74798</v>
      </c>
      <c r="K1211" s="217">
        <v>130897</v>
      </c>
      <c r="L1211" s="217">
        <v>94863</v>
      </c>
      <c r="M1211" s="217">
        <v>166010</v>
      </c>
      <c r="N1211" s="217">
        <v>123879</v>
      </c>
      <c r="O1211" s="217">
        <v>216788</v>
      </c>
      <c r="P1211" s="217">
        <v>154427</v>
      </c>
      <c r="Q1211" s="217">
        <v>270247</v>
      </c>
      <c r="R1211" s="217">
        <v>173841</v>
      </c>
      <c r="S1211" s="217">
        <v>304221</v>
      </c>
      <c r="T1211" s="217">
        <v>192982</v>
      </c>
      <c r="U1211" s="217">
        <v>337719</v>
      </c>
    </row>
    <row r="1212" spans="1:21" ht="21.9" customHeight="1" x14ac:dyDescent="0.35">
      <c r="A1212" s="220">
        <v>8</v>
      </c>
      <c r="B1212" s="214" t="s">
        <v>382</v>
      </c>
      <c r="C1212" s="221" t="s">
        <v>403</v>
      </c>
      <c r="D1212" s="221" t="s">
        <v>648</v>
      </c>
      <c r="E1212" s="215" t="s">
        <v>406</v>
      </c>
      <c r="F1212" s="215">
        <v>3</v>
      </c>
      <c r="G1212" s="216" t="s">
        <v>5</v>
      </c>
      <c r="H1212" s="217">
        <v>65042</v>
      </c>
      <c r="I1212" s="217">
        <v>113823</v>
      </c>
      <c r="J1212" s="217">
        <v>85801</v>
      </c>
      <c r="K1212" s="217">
        <v>150152</v>
      </c>
      <c r="L1212" s="217">
        <v>103150</v>
      </c>
      <c r="M1212" s="217">
        <v>180513</v>
      </c>
      <c r="N1212" s="217">
        <v>124959</v>
      </c>
      <c r="O1212" s="217">
        <v>218678</v>
      </c>
      <c r="P1212" s="217">
        <v>148610</v>
      </c>
      <c r="Q1212" s="217">
        <v>260068</v>
      </c>
      <c r="R1212" s="217">
        <v>163884</v>
      </c>
      <c r="S1212" s="217">
        <v>286797</v>
      </c>
      <c r="T1212" s="217">
        <v>178235</v>
      </c>
      <c r="U1212" s="217">
        <v>311911</v>
      </c>
    </row>
    <row r="1213" spans="1:21" ht="21.9" customHeight="1" x14ac:dyDescent="0.35">
      <c r="A1213" s="220">
        <v>8</v>
      </c>
      <c r="B1213" s="214" t="s">
        <v>382</v>
      </c>
      <c r="C1213" s="221" t="s">
        <v>403</v>
      </c>
      <c r="D1213" s="221" t="s">
        <v>648</v>
      </c>
      <c r="E1213" s="215" t="s">
        <v>406</v>
      </c>
      <c r="F1213" s="215">
        <v>4</v>
      </c>
      <c r="G1213" s="216" t="s">
        <v>4</v>
      </c>
      <c r="H1213" s="217">
        <v>63356</v>
      </c>
      <c r="I1213" s="217">
        <v>101369</v>
      </c>
      <c r="J1213" s="217">
        <v>88698</v>
      </c>
      <c r="K1213" s="217">
        <v>141917</v>
      </c>
      <c r="L1213" s="217">
        <v>114040</v>
      </c>
      <c r="M1213" s="217">
        <v>182464</v>
      </c>
      <c r="N1213" s="217">
        <v>152054</v>
      </c>
      <c r="O1213" s="217">
        <v>243286</v>
      </c>
      <c r="P1213" s="217">
        <v>190067</v>
      </c>
      <c r="Q1213" s="217">
        <v>304107</v>
      </c>
      <c r="R1213" s="217">
        <v>215409</v>
      </c>
      <c r="S1213" s="217">
        <v>344655</v>
      </c>
      <c r="T1213" s="217">
        <v>240751</v>
      </c>
      <c r="U1213" s="217">
        <v>385202</v>
      </c>
    </row>
    <row r="1214" spans="1:21" ht="22.5" customHeight="1" x14ac:dyDescent="0.35">
      <c r="A1214" s="220">
        <v>9</v>
      </c>
      <c r="B1214" s="214" t="s">
        <v>407</v>
      </c>
      <c r="C1214" s="221" t="s">
        <v>408</v>
      </c>
      <c r="D1214" s="221" t="s">
        <v>649</v>
      </c>
      <c r="E1214" s="215" t="s">
        <v>409</v>
      </c>
      <c r="F1214" s="215">
        <v>1</v>
      </c>
      <c r="G1214" s="216" t="s">
        <v>63</v>
      </c>
      <c r="H1214" s="217">
        <v>71146</v>
      </c>
      <c r="I1214" s="217">
        <v>124506</v>
      </c>
      <c r="J1214" s="217">
        <v>93555</v>
      </c>
      <c r="K1214" s="217">
        <v>163721</v>
      </c>
      <c r="L1214" s="217">
        <v>112070</v>
      </c>
      <c r="M1214" s="217">
        <v>196123</v>
      </c>
      <c r="N1214" s="217">
        <v>134873</v>
      </c>
      <c r="O1214" s="217">
        <v>236027</v>
      </c>
      <c r="P1214" s="217">
        <v>158891</v>
      </c>
      <c r="Q1214" s="217">
        <v>278059</v>
      </c>
      <c r="R1214" s="217">
        <v>173699</v>
      </c>
      <c r="S1214" s="217">
        <v>303972</v>
      </c>
      <c r="T1214" s="217">
        <v>186932</v>
      </c>
      <c r="U1214" s="217">
        <v>327131</v>
      </c>
    </row>
    <row r="1215" spans="1:21" ht="21.9" customHeight="1" x14ac:dyDescent="0.35">
      <c r="A1215" s="220">
        <v>9</v>
      </c>
      <c r="B1215" s="214" t="s">
        <v>407</v>
      </c>
      <c r="C1215" s="221" t="s">
        <v>408</v>
      </c>
      <c r="D1215" s="221" t="s">
        <v>649</v>
      </c>
      <c r="E1215" s="215" t="s">
        <v>409</v>
      </c>
      <c r="F1215" s="215">
        <v>2</v>
      </c>
      <c r="G1215" s="216" t="s">
        <v>6</v>
      </c>
      <c r="H1215" s="217">
        <v>56259</v>
      </c>
      <c r="I1215" s="217">
        <v>98453</v>
      </c>
      <c r="J1215" s="217">
        <v>77749</v>
      </c>
      <c r="K1215" s="217">
        <v>136061</v>
      </c>
      <c r="L1215" s="217">
        <v>98657</v>
      </c>
      <c r="M1215" s="217">
        <v>172650</v>
      </c>
      <c r="N1215" s="217">
        <v>128938</v>
      </c>
      <c r="O1215" s="217">
        <v>225641</v>
      </c>
      <c r="P1215" s="217">
        <v>160751</v>
      </c>
      <c r="Q1215" s="217">
        <v>281314</v>
      </c>
      <c r="R1215" s="217">
        <v>181008</v>
      </c>
      <c r="S1215" s="217">
        <v>316763</v>
      </c>
      <c r="T1215" s="217">
        <v>200992</v>
      </c>
      <c r="U1215" s="217">
        <v>351736</v>
      </c>
    </row>
    <row r="1216" spans="1:21" ht="21.9" customHeight="1" x14ac:dyDescent="0.35">
      <c r="A1216" s="220">
        <v>9</v>
      </c>
      <c r="B1216" s="214" t="s">
        <v>407</v>
      </c>
      <c r="C1216" s="221" t="s">
        <v>408</v>
      </c>
      <c r="D1216" s="221" t="s">
        <v>649</v>
      </c>
      <c r="E1216" s="215" t="s">
        <v>409</v>
      </c>
      <c r="F1216" s="215">
        <v>3</v>
      </c>
      <c r="G1216" s="216" t="s">
        <v>5</v>
      </c>
      <c r="H1216" s="217">
        <v>67338</v>
      </c>
      <c r="I1216" s="217">
        <v>117841</v>
      </c>
      <c r="J1216" s="217">
        <v>88736</v>
      </c>
      <c r="K1216" s="217">
        <v>155287</v>
      </c>
      <c r="L1216" s="217">
        <v>106537</v>
      </c>
      <c r="M1216" s="217">
        <v>186439</v>
      </c>
      <c r="N1216" s="217">
        <v>128813</v>
      </c>
      <c r="O1216" s="217">
        <v>225423</v>
      </c>
      <c r="P1216" s="217">
        <v>153100</v>
      </c>
      <c r="Q1216" s="217">
        <v>267925</v>
      </c>
      <c r="R1216" s="217">
        <v>168781</v>
      </c>
      <c r="S1216" s="217">
        <v>295367</v>
      </c>
      <c r="T1216" s="217">
        <v>183489</v>
      </c>
      <c r="U1216" s="217">
        <v>321106</v>
      </c>
    </row>
    <row r="1217" spans="1:21" ht="21.9" customHeight="1" x14ac:dyDescent="0.35">
      <c r="A1217" s="220">
        <v>9</v>
      </c>
      <c r="B1217" s="214" t="s">
        <v>407</v>
      </c>
      <c r="C1217" s="221" t="s">
        <v>408</v>
      </c>
      <c r="D1217" s="221" t="s">
        <v>649</v>
      </c>
      <c r="E1217" s="215" t="s">
        <v>409</v>
      </c>
      <c r="F1217" s="215">
        <v>4</v>
      </c>
      <c r="G1217" s="216" t="s">
        <v>4</v>
      </c>
      <c r="H1217" s="217">
        <v>65341</v>
      </c>
      <c r="I1217" s="217">
        <v>104546</v>
      </c>
      <c r="J1217" s="217">
        <v>91478</v>
      </c>
      <c r="K1217" s="217">
        <v>146364</v>
      </c>
      <c r="L1217" s="217">
        <v>117614</v>
      </c>
      <c r="M1217" s="217">
        <v>188183</v>
      </c>
      <c r="N1217" s="217">
        <v>156819</v>
      </c>
      <c r="O1217" s="217">
        <v>250910</v>
      </c>
      <c r="P1217" s="217">
        <v>196024</v>
      </c>
      <c r="Q1217" s="217">
        <v>313638</v>
      </c>
      <c r="R1217" s="217">
        <v>222160</v>
      </c>
      <c r="S1217" s="217">
        <v>355456</v>
      </c>
      <c r="T1217" s="217">
        <v>248297</v>
      </c>
      <c r="U1217" s="217">
        <v>397275</v>
      </c>
    </row>
    <row r="1218" spans="1:21" ht="22.5" customHeight="1" x14ac:dyDescent="0.35">
      <c r="A1218" s="220">
        <v>9</v>
      </c>
      <c r="B1218" s="214" t="s">
        <v>407</v>
      </c>
      <c r="C1218" s="221" t="s">
        <v>408</v>
      </c>
      <c r="D1218" s="221" t="s">
        <v>649</v>
      </c>
      <c r="E1218" s="215" t="s">
        <v>410</v>
      </c>
      <c r="F1218" s="215">
        <v>1</v>
      </c>
      <c r="G1218" s="216" t="s">
        <v>63</v>
      </c>
      <c r="H1218" s="217">
        <v>74023</v>
      </c>
      <c r="I1218" s="217">
        <v>129540</v>
      </c>
      <c r="J1218" s="217">
        <v>97429</v>
      </c>
      <c r="K1218" s="217">
        <v>170501</v>
      </c>
      <c r="L1218" s="217">
        <v>116850</v>
      </c>
      <c r="M1218" s="217">
        <v>204487</v>
      </c>
      <c r="N1218" s="217">
        <v>140864</v>
      </c>
      <c r="O1218" s="217">
        <v>246512</v>
      </c>
      <c r="P1218" s="217">
        <v>166004</v>
      </c>
      <c r="Q1218" s="217">
        <v>290506</v>
      </c>
      <c r="R1218" s="217">
        <v>181486</v>
      </c>
      <c r="S1218" s="217">
        <v>317601</v>
      </c>
      <c r="T1218" s="217">
        <v>195329</v>
      </c>
      <c r="U1218" s="217">
        <v>341826</v>
      </c>
    </row>
    <row r="1219" spans="1:21" ht="21.9" customHeight="1" x14ac:dyDescent="0.35">
      <c r="A1219" s="220">
        <v>9</v>
      </c>
      <c r="B1219" s="214" t="s">
        <v>407</v>
      </c>
      <c r="C1219" s="221" t="s">
        <v>408</v>
      </c>
      <c r="D1219" s="221" t="s">
        <v>649</v>
      </c>
      <c r="E1219" s="215" t="s">
        <v>410</v>
      </c>
      <c r="F1219" s="215">
        <v>2</v>
      </c>
      <c r="G1219" s="216" t="s">
        <v>6</v>
      </c>
      <c r="H1219" s="217">
        <v>58218</v>
      </c>
      <c r="I1219" s="217">
        <v>101881</v>
      </c>
      <c r="J1219" s="217">
        <v>80416</v>
      </c>
      <c r="K1219" s="217">
        <v>140727</v>
      </c>
      <c r="L1219" s="217">
        <v>101987</v>
      </c>
      <c r="M1219" s="217">
        <v>178477</v>
      </c>
      <c r="N1219" s="217">
        <v>133182</v>
      </c>
      <c r="O1219" s="217">
        <v>233068</v>
      </c>
      <c r="P1219" s="217">
        <v>166023</v>
      </c>
      <c r="Q1219" s="217">
        <v>290541</v>
      </c>
      <c r="R1219" s="217">
        <v>186895</v>
      </c>
      <c r="S1219" s="217">
        <v>327066</v>
      </c>
      <c r="T1219" s="217">
        <v>207473</v>
      </c>
      <c r="U1219" s="217">
        <v>363078</v>
      </c>
    </row>
    <row r="1220" spans="1:21" ht="21.9" customHeight="1" x14ac:dyDescent="0.35">
      <c r="A1220" s="220">
        <v>9</v>
      </c>
      <c r="B1220" s="214" t="s">
        <v>407</v>
      </c>
      <c r="C1220" s="221" t="s">
        <v>408</v>
      </c>
      <c r="D1220" s="221" t="s">
        <v>649</v>
      </c>
      <c r="E1220" s="215" t="s">
        <v>410</v>
      </c>
      <c r="F1220" s="215">
        <v>3</v>
      </c>
      <c r="G1220" s="216" t="s">
        <v>5</v>
      </c>
      <c r="H1220" s="217">
        <v>69928</v>
      </c>
      <c r="I1220" s="217">
        <v>122373</v>
      </c>
      <c r="J1220" s="217">
        <v>92247</v>
      </c>
      <c r="K1220" s="217">
        <v>161432</v>
      </c>
      <c r="L1220" s="217">
        <v>110899</v>
      </c>
      <c r="M1220" s="217">
        <v>194074</v>
      </c>
      <c r="N1220" s="217">
        <v>134348</v>
      </c>
      <c r="O1220" s="217">
        <v>235109</v>
      </c>
      <c r="P1220" s="217">
        <v>159777</v>
      </c>
      <c r="Q1220" s="217">
        <v>279609</v>
      </c>
      <c r="R1220" s="217">
        <v>176198</v>
      </c>
      <c r="S1220" s="217">
        <v>308347</v>
      </c>
      <c r="T1220" s="217">
        <v>191628</v>
      </c>
      <c r="U1220" s="217">
        <v>335348</v>
      </c>
    </row>
    <row r="1221" spans="1:21" ht="21.9" customHeight="1" x14ac:dyDescent="0.35">
      <c r="A1221" s="220">
        <v>9</v>
      </c>
      <c r="B1221" s="214" t="s">
        <v>407</v>
      </c>
      <c r="C1221" s="221" t="s">
        <v>408</v>
      </c>
      <c r="D1221" s="221" t="s">
        <v>649</v>
      </c>
      <c r="E1221" s="215" t="s">
        <v>410</v>
      </c>
      <c r="F1221" s="215">
        <v>4</v>
      </c>
      <c r="G1221" s="216" t="s">
        <v>4</v>
      </c>
      <c r="H1221" s="217">
        <v>68116</v>
      </c>
      <c r="I1221" s="217">
        <v>108985</v>
      </c>
      <c r="J1221" s="217">
        <v>95362</v>
      </c>
      <c r="K1221" s="217">
        <v>152579</v>
      </c>
      <c r="L1221" s="217">
        <v>122608</v>
      </c>
      <c r="M1221" s="217">
        <v>196174</v>
      </c>
      <c r="N1221" s="217">
        <v>163478</v>
      </c>
      <c r="O1221" s="217">
        <v>261565</v>
      </c>
      <c r="P1221" s="217">
        <v>204347</v>
      </c>
      <c r="Q1221" s="217">
        <v>326956</v>
      </c>
      <c r="R1221" s="217">
        <v>231594</v>
      </c>
      <c r="S1221" s="217">
        <v>370550</v>
      </c>
      <c r="T1221" s="217">
        <v>258840</v>
      </c>
      <c r="U1221" s="217">
        <v>414144</v>
      </c>
    </row>
    <row r="1222" spans="1:21" ht="22.5" customHeight="1" x14ac:dyDescent="0.35">
      <c r="A1222" s="220">
        <v>9</v>
      </c>
      <c r="B1222" s="214" t="s">
        <v>407</v>
      </c>
      <c r="C1222" s="221" t="s">
        <v>408</v>
      </c>
      <c r="D1222" s="221" t="s">
        <v>649</v>
      </c>
      <c r="E1222" s="215" t="s">
        <v>411</v>
      </c>
      <c r="F1222" s="215">
        <v>1</v>
      </c>
      <c r="G1222" s="216" t="s">
        <v>63</v>
      </c>
      <c r="H1222" s="217">
        <v>71264</v>
      </c>
      <c r="I1222" s="217">
        <v>124712</v>
      </c>
      <c r="J1222" s="217">
        <v>93790</v>
      </c>
      <c r="K1222" s="217">
        <v>164132</v>
      </c>
      <c r="L1222" s="217">
        <v>112474</v>
      </c>
      <c r="M1222" s="217">
        <v>196829</v>
      </c>
      <c r="N1222" s="217">
        <v>135569</v>
      </c>
      <c r="O1222" s="217">
        <v>237245</v>
      </c>
      <c r="P1222" s="217">
        <v>159758</v>
      </c>
      <c r="Q1222" s="217">
        <v>279577</v>
      </c>
      <c r="R1222" s="217">
        <v>174658</v>
      </c>
      <c r="S1222" s="217">
        <v>305651</v>
      </c>
      <c r="T1222" s="217">
        <v>187979</v>
      </c>
      <c r="U1222" s="217">
        <v>328962</v>
      </c>
    </row>
    <row r="1223" spans="1:21" ht="21.9" customHeight="1" x14ac:dyDescent="0.35">
      <c r="A1223" s="220">
        <v>9</v>
      </c>
      <c r="B1223" s="214" t="s">
        <v>407</v>
      </c>
      <c r="C1223" s="221" t="s">
        <v>408</v>
      </c>
      <c r="D1223" s="221" t="s">
        <v>649</v>
      </c>
      <c r="E1223" s="215" t="s">
        <v>411</v>
      </c>
      <c r="F1223" s="215">
        <v>2</v>
      </c>
      <c r="G1223" s="216" t="s">
        <v>6</v>
      </c>
      <c r="H1223" s="217">
        <v>56075</v>
      </c>
      <c r="I1223" s="217">
        <v>98130</v>
      </c>
      <c r="J1223" s="217">
        <v>77459</v>
      </c>
      <c r="K1223" s="217">
        <v>135553</v>
      </c>
      <c r="L1223" s="217">
        <v>98241</v>
      </c>
      <c r="M1223" s="217">
        <v>171922</v>
      </c>
      <c r="N1223" s="217">
        <v>128299</v>
      </c>
      <c r="O1223" s="217">
        <v>224524</v>
      </c>
      <c r="P1223" s="217">
        <v>159939</v>
      </c>
      <c r="Q1223" s="217">
        <v>279893</v>
      </c>
      <c r="R1223" s="217">
        <v>180050</v>
      </c>
      <c r="S1223" s="217">
        <v>315087</v>
      </c>
      <c r="T1223" s="217">
        <v>199879</v>
      </c>
      <c r="U1223" s="217">
        <v>349789</v>
      </c>
    </row>
    <row r="1224" spans="1:21" ht="21.9" customHeight="1" x14ac:dyDescent="0.35">
      <c r="A1224" s="220">
        <v>9</v>
      </c>
      <c r="B1224" s="214" t="s">
        <v>407</v>
      </c>
      <c r="C1224" s="221" t="s">
        <v>408</v>
      </c>
      <c r="D1224" s="221" t="s">
        <v>649</v>
      </c>
      <c r="E1224" s="215" t="s">
        <v>411</v>
      </c>
      <c r="F1224" s="215">
        <v>3</v>
      </c>
      <c r="G1224" s="216" t="s">
        <v>5</v>
      </c>
      <c r="H1224" s="217">
        <v>67333</v>
      </c>
      <c r="I1224" s="217">
        <v>117832</v>
      </c>
      <c r="J1224" s="217">
        <v>88815</v>
      </c>
      <c r="K1224" s="217">
        <v>155427</v>
      </c>
      <c r="L1224" s="217">
        <v>106762</v>
      </c>
      <c r="M1224" s="217">
        <v>186833</v>
      </c>
      <c r="N1224" s="217">
        <v>129313</v>
      </c>
      <c r="O1224" s="217">
        <v>226298</v>
      </c>
      <c r="P1224" s="217">
        <v>153781</v>
      </c>
      <c r="Q1224" s="217">
        <v>269116</v>
      </c>
      <c r="R1224" s="217">
        <v>169581</v>
      </c>
      <c r="S1224" s="217">
        <v>296767</v>
      </c>
      <c r="T1224" s="217">
        <v>184425</v>
      </c>
      <c r="U1224" s="217">
        <v>322744</v>
      </c>
    </row>
    <row r="1225" spans="1:21" ht="21.9" customHeight="1" x14ac:dyDescent="0.35">
      <c r="A1225" s="220">
        <v>9</v>
      </c>
      <c r="B1225" s="214" t="s">
        <v>407</v>
      </c>
      <c r="C1225" s="221" t="s">
        <v>408</v>
      </c>
      <c r="D1225" s="221" t="s">
        <v>649</v>
      </c>
      <c r="E1225" s="215" t="s">
        <v>411</v>
      </c>
      <c r="F1225" s="215">
        <v>4</v>
      </c>
      <c r="G1225" s="216" t="s">
        <v>4</v>
      </c>
      <c r="H1225" s="217">
        <v>65566</v>
      </c>
      <c r="I1225" s="217">
        <v>104905</v>
      </c>
      <c r="J1225" s="217">
        <v>91792</v>
      </c>
      <c r="K1225" s="217">
        <v>146868</v>
      </c>
      <c r="L1225" s="217">
        <v>118019</v>
      </c>
      <c r="M1225" s="217">
        <v>188830</v>
      </c>
      <c r="N1225" s="217">
        <v>157358</v>
      </c>
      <c r="O1225" s="217">
        <v>251773</v>
      </c>
      <c r="P1225" s="217">
        <v>196698</v>
      </c>
      <c r="Q1225" s="217">
        <v>314716</v>
      </c>
      <c r="R1225" s="217">
        <v>222924</v>
      </c>
      <c r="S1225" s="217">
        <v>356679</v>
      </c>
      <c r="T1225" s="217">
        <v>249150</v>
      </c>
      <c r="U1225" s="217">
        <v>398641</v>
      </c>
    </row>
    <row r="1226" spans="1:21" ht="22.5" customHeight="1" x14ac:dyDescent="0.35">
      <c r="A1226" s="220">
        <v>9</v>
      </c>
      <c r="B1226" s="214" t="s">
        <v>407</v>
      </c>
      <c r="C1226" s="221" t="s">
        <v>408</v>
      </c>
      <c r="D1226" s="221" t="s">
        <v>649</v>
      </c>
      <c r="E1226" s="215" t="s">
        <v>412</v>
      </c>
      <c r="F1226" s="215">
        <v>1</v>
      </c>
      <c r="G1226" s="216" t="s">
        <v>63</v>
      </c>
      <c r="H1226" s="217">
        <v>72296</v>
      </c>
      <c r="I1226" s="217">
        <v>126518</v>
      </c>
      <c r="J1226" s="217">
        <v>95081</v>
      </c>
      <c r="K1226" s="217">
        <v>166392</v>
      </c>
      <c r="L1226" s="217">
        <v>113920</v>
      </c>
      <c r="M1226" s="217">
        <v>199359</v>
      </c>
      <c r="N1226" s="217">
        <v>137135</v>
      </c>
      <c r="O1226" s="217">
        <v>239986</v>
      </c>
      <c r="P1226" s="217">
        <v>161565</v>
      </c>
      <c r="Q1226" s="217">
        <v>282738</v>
      </c>
      <c r="R1226" s="217">
        <v>176623</v>
      </c>
      <c r="S1226" s="217">
        <v>309090</v>
      </c>
      <c r="T1226" s="217">
        <v>190082</v>
      </c>
      <c r="U1226" s="217">
        <v>332643</v>
      </c>
    </row>
    <row r="1227" spans="1:21" ht="21.9" customHeight="1" x14ac:dyDescent="0.35">
      <c r="A1227" s="220">
        <v>9</v>
      </c>
      <c r="B1227" s="214" t="s">
        <v>407</v>
      </c>
      <c r="C1227" s="221" t="s">
        <v>408</v>
      </c>
      <c r="D1227" s="221" t="s">
        <v>649</v>
      </c>
      <c r="E1227" s="215" t="s">
        <v>412</v>
      </c>
      <c r="F1227" s="215">
        <v>2</v>
      </c>
      <c r="G1227" s="216" t="s">
        <v>6</v>
      </c>
      <c r="H1227" s="217">
        <v>57120</v>
      </c>
      <c r="I1227" s="217">
        <v>99959</v>
      </c>
      <c r="J1227" s="217">
        <v>78933</v>
      </c>
      <c r="K1227" s="217">
        <v>138132</v>
      </c>
      <c r="L1227" s="217">
        <v>100150</v>
      </c>
      <c r="M1227" s="217">
        <v>175263</v>
      </c>
      <c r="N1227" s="217">
        <v>130873</v>
      </c>
      <c r="O1227" s="217">
        <v>229028</v>
      </c>
      <c r="P1227" s="217">
        <v>163160</v>
      </c>
      <c r="Q1227" s="217">
        <v>285531</v>
      </c>
      <c r="R1227" s="217">
        <v>183713</v>
      </c>
      <c r="S1227" s="217">
        <v>321498</v>
      </c>
      <c r="T1227" s="217">
        <v>203988</v>
      </c>
      <c r="U1227" s="217">
        <v>356979</v>
      </c>
    </row>
    <row r="1228" spans="1:21" ht="21.9" customHeight="1" x14ac:dyDescent="0.35">
      <c r="A1228" s="220">
        <v>9</v>
      </c>
      <c r="B1228" s="214" t="s">
        <v>407</v>
      </c>
      <c r="C1228" s="221" t="s">
        <v>408</v>
      </c>
      <c r="D1228" s="221" t="s">
        <v>649</v>
      </c>
      <c r="E1228" s="215" t="s">
        <v>412</v>
      </c>
      <c r="F1228" s="215">
        <v>3</v>
      </c>
      <c r="G1228" s="216" t="s">
        <v>5</v>
      </c>
      <c r="H1228" s="217">
        <v>68406</v>
      </c>
      <c r="I1228" s="217">
        <v>119710</v>
      </c>
      <c r="J1228" s="217">
        <v>90158</v>
      </c>
      <c r="K1228" s="217">
        <v>157777</v>
      </c>
      <c r="L1228" s="217">
        <v>108267</v>
      </c>
      <c r="M1228" s="217">
        <v>189467</v>
      </c>
      <c r="N1228" s="217">
        <v>130945</v>
      </c>
      <c r="O1228" s="217">
        <v>229154</v>
      </c>
      <c r="P1228" s="217">
        <v>155649</v>
      </c>
      <c r="Q1228" s="217">
        <v>272386</v>
      </c>
      <c r="R1228" s="217">
        <v>171600</v>
      </c>
      <c r="S1228" s="217">
        <v>300299</v>
      </c>
      <c r="T1228" s="217">
        <v>186565</v>
      </c>
      <c r="U1228" s="217">
        <v>326489</v>
      </c>
    </row>
    <row r="1229" spans="1:21" ht="21.9" customHeight="1" x14ac:dyDescent="0.35">
      <c r="A1229" s="220">
        <v>9</v>
      </c>
      <c r="B1229" s="214" t="s">
        <v>407</v>
      </c>
      <c r="C1229" s="221" t="s">
        <v>408</v>
      </c>
      <c r="D1229" s="221" t="s">
        <v>649</v>
      </c>
      <c r="E1229" s="215" t="s">
        <v>412</v>
      </c>
      <c r="F1229" s="215">
        <v>4</v>
      </c>
      <c r="G1229" s="216" t="s">
        <v>4</v>
      </c>
      <c r="H1229" s="217">
        <v>66418</v>
      </c>
      <c r="I1229" s="217">
        <v>106268</v>
      </c>
      <c r="J1229" s="217">
        <v>92985</v>
      </c>
      <c r="K1229" s="217">
        <v>148775</v>
      </c>
      <c r="L1229" s="217">
        <v>119552</v>
      </c>
      <c r="M1229" s="217">
        <v>191283</v>
      </c>
      <c r="N1229" s="217">
        <v>159402</v>
      </c>
      <c r="O1229" s="217">
        <v>255044</v>
      </c>
      <c r="P1229" s="217">
        <v>199253</v>
      </c>
      <c r="Q1229" s="217">
        <v>318805</v>
      </c>
      <c r="R1229" s="217">
        <v>225820</v>
      </c>
      <c r="S1229" s="217">
        <v>361312</v>
      </c>
      <c r="T1229" s="217">
        <v>252387</v>
      </c>
      <c r="U1229" s="217">
        <v>403819</v>
      </c>
    </row>
    <row r="1230" spans="1:21" ht="22.5" customHeight="1" x14ac:dyDescent="0.35">
      <c r="A1230" s="220">
        <v>9</v>
      </c>
      <c r="B1230" s="214" t="s">
        <v>407</v>
      </c>
      <c r="C1230" s="221" t="s">
        <v>408</v>
      </c>
      <c r="D1230" s="221" t="s">
        <v>649</v>
      </c>
      <c r="E1230" s="215" t="s">
        <v>413</v>
      </c>
      <c r="F1230" s="215">
        <v>1</v>
      </c>
      <c r="G1230" s="216" t="s">
        <v>63</v>
      </c>
      <c r="H1230" s="217">
        <v>71032</v>
      </c>
      <c r="I1230" s="217">
        <v>124307</v>
      </c>
      <c r="J1230" s="217">
        <v>93438</v>
      </c>
      <c r="K1230" s="217">
        <v>163516</v>
      </c>
      <c r="L1230" s="217">
        <v>111979</v>
      </c>
      <c r="M1230" s="217">
        <v>195963</v>
      </c>
      <c r="N1230" s="217">
        <v>134848</v>
      </c>
      <c r="O1230" s="217">
        <v>235984</v>
      </c>
      <c r="P1230" s="217">
        <v>158881</v>
      </c>
      <c r="Q1230" s="217">
        <v>278041</v>
      </c>
      <c r="R1230" s="217">
        <v>173692</v>
      </c>
      <c r="S1230" s="217">
        <v>303961</v>
      </c>
      <c r="T1230" s="217">
        <v>186930</v>
      </c>
      <c r="U1230" s="217">
        <v>327128</v>
      </c>
    </row>
    <row r="1231" spans="1:21" ht="21.9" customHeight="1" x14ac:dyDescent="0.35">
      <c r="A1231" s="220">
        <v>9</v>
      </c>
      <c r="B1231" s="214" t="s">
        <v>407</v>
      </c>
      <c r="C1231" s="221" t="s">
        <v>408</v>
      </c>
      <c r="D1231" s="221" t="s">
        <v>649</v>
      </c>
      <c r="E1231" s="215" t="s">
        <v>413</v>
      </c>
      <c r="F1231" s="215">
        <v>2</v>
      </c>
      <c r="G1231" s="216" t="s">
        <v>6</v>
      </c>
      <c r="H1231" s="217">
        <v>56057</v>
      </c>
      <c r="I1231" s="217">
        <v>98099</v>
      </c>
      <c r="J1231" s="217">
        <v>77456</v>
      </c>
      <c r="K1231" s="217">
        <v>135547</v>
      </c>
      <c r="L1231" s="217">
        <v>98266</v>
      </c>
      <c r="M1231" s="217">
        <v>171965</v>
      </c>
      <c r="N1231" s="217">
        <v>128388</v>
      </c>
      <c r="O1231" s="217">
        <v>224679</v>
      </c>
      <c r="P1231" s="217">
        <v>160058</v>
      </c>
      <c r="Q1231" s="217">
        <v>280102</v>
      </c>
      <c r="R1231" s="217">
        <v>180210</v>
      </c>
      <c r="S1231" s="217">
        <v>315368</v>
      </c>
      <c r="T1231" s="217">
        <v>200087</v>
      </c>
      <c r="U1231" s="217">
        <v>350152</v>
      </c>
    </row>
    <row r="1232" spans="1:21" ht="21.9" customHeight="1" x14ac:dyDescent="0.35">
      <c r="A1232" s="220">
        <v>9</v>
      </c>
      <c r="B1232" s="214" t="s">
        <v>407</v>
      </c>
      <c r="C1232" s="221" t="s">
        <v>408</v>
      </c>
      <c r="D1232" s="221" t="s">
        <v>649</v>
      </c>
      <c r="E1232" s="215" t="s">
        <v>413</v>
      </c>
      <c r="F1232" s="215">
        <v>3</v>
      </c>
      <c r="G1232" s="216" t="s">
        <v>5</v>
      </c>
      <c r="H1232" s="217">
        <v>67183</v>
      </c>
      <c r="I1232" s="217">
        <v>117570</v>
      </c>
      <c r="J1232" s="217">
        <v>88567</v>
      </c>
      <c r="K1232" s="217">
        <v>154991</v>
      </c>
      <c r="L1232" s="217">
        <v>106386</v>
      </c>
      <c r="M1232" s="217">
        <v>186175</v>
      </c>
      <c r="N1232" s="217">
        <v>128723</v>
      </c>
      <c r="O1232" s="217">
        <v>225265</v>
      </c>
      <c r="P1232" s="217">
        <v>153027</v>
      </c>
      <c r="Q1232" s="217">
        <v>267798</v>
      </c>
      <c r="R1232" s="217">
        <v>168721</v>
      </c>
      <c r="S1232" s="217">
        <v>295262</v>
      </c>
      <c r="T1232" s="217">
        <v>183451</v>
      </c>
      <c r="U1232" s="217">
        <v>321039</v>
      </c>
    </row>
    <row r="1233" spans="1:21" ht="21.9" customHeight="1" x14ac:dyDescent="0.35">
      <c r="A1233" s="220">
        <v>9</v>
      </c>
      <c r="B1233" s="214" t="s">
        <v>407</v>
      </c>
      <c r="C1233" s="221" t="s">
        <v>408</v>
      </c>
      <c r="D1233" s="221" t="s">
        <v>649</v>
      </c>
      <c r="E1233" s="215" t="s">
        <v>413</v>
      </c>
      <c r="F1233" s="215">
        <v>4</v>
      </c>
      <c r="G1233" s="216" t="s">
        <v>4</v>
      </c>
      <c r="H1233" s="217">
        <v>65284</v>
      </c>
      <c r="I1233" s="217">
        <v>104454</v>
      </c>
      <c r="J1233" s="217">
        <v>91397</v>
      </c>
      <c r="K1233" s="217">
        <v>146236</v>
      </c>
      <c r="L1233" s="217">
        <v>117511</v>
      </c>
      <c r="M1233" s="217">
        <v>188017</v>
      </c>
      <c r="N1233" s="217">
        <v>156681</v>
      </c>
      <c r="O1233" s="217">
        <v>250690</v>
      </c>
      <c r="P1233" s="217">
        <v>195851</v>
      </c>
      <c r="Q1233" s="217">
        <v>313362</v>
      </c>
      <c r="R1233" s="217">
        <v>221965</v>
      </c>
      <c r="S1233" s="217">
        <v>355144</v>
      </c>
      <c r="T1233" s="217">
        <v>248078</v>
      </c>
      <c r="U1233" s="217">
        <v>396925</v>
      </c>
    </row>
    <row r="1234" spans="1:21" ht="22.5" customHeight="1" x14ac:dyDescent="0.35">
      <c r="A1234" s="220">
        <v>9</v>
      </c>
      <c r="B1234" s="214" t="s">
        <v>407</v>
      </c>
      <c r="C1234" s="221" t="s">
        <v>408</v>
      </c>
      <c r="D1234" s="221" t="s">
        <v>649</v>
      </c>
      <c r="E1234" s="215" t="s">
        <v>414</v>
      </c>
      <c r="F1234" s="215">
        <v>1</v>
      </c>
      <c r="G1234" s="216" t="s">
        <v>63</v>
      </c>
      <c r="H1234" s="217">
        <v>71032</v>
      </c>
      <c r="I1234" s="217">
        <v>124307</v>
      </c>
      <c r="J1234" s="217">
        <v>93438</v>
      </c>
      <c r="K1234" s="217">
        <v>163516</v>
      </c>
      <c r="L1234" s="217">
        <v>111979</v>
      </c>
      <c r="M1234" s="217">
        <v>195963</v>
      </c>
      <c r="N1234" s="217">
        <v>134848</v>
      </c>
      <c r="O1234" s="217">
        <v>235984</v>
      </c>
      <c r="P1234" s="217">
        <v>158881</v>
      </c>
      <c r="Q1234" s="217">
        <v>278041</v>
      </c>
      <c r="R1234" s="217">
        <v>173692</v>
      </c>
      <c r="S1234" s="217">
        <v>303961</v>
      </c>
      <c r="T1234" s="217">
        <v>186930</v>
      </c>
      <c r="U1234" s="217">
        <v>327128</v>
      </c>
    </row>
    <row r="1235" spans="1:21" ht="21.9" customHeight="1" x14ac:dyDescent="0.35">
      <c r="A1235" s="220">
        <v>9</v>
      </c>
      <c r="B1235" s="214" t="s">
        <v>407</v>
      </c>
      <c r="C1235" s="221" t="s">
        <v>408</v>
      </c>
      <c r="D1235" s="221" t="s">
        <v>649</v>
      </c>
      <c r="E1235" s="215" t="s">
        <v>414</v>
      </c>
      <c r="F1235" s="215">
        <v>2</v>
      </c>
      <c r="G1235" s="216" t="s">
        <v>6</v>
      </c>
      <c r="H1235" s="217">
        <v>56057</v>
      </c>
      <c r="I1235" s="217">
        <v>98099</v>
      </c>
      <c r="J1235" s="217">
        <v>77456</v>
      </c>
      <c r="K1235" s="217">
        <v>135547</v>
      </c>
      <c r="L1235" s="217">
        <v>98266</v>
      </c>
      <c r="M1235" s="217">
        <v>171965</v>
      </c>
      <c r="N1235" s="217">
        <v>128388</v>
      </c>
      <c r="O1235" s="217">
        <v>224679</v>
      </c>
      <c r="P1235" s="217">
        <v>160058</v>
      </c>
      <c r="Q1235" s="217">
        <v>280102</v>
      </c>
      <c r="R1235" s="217">
        <v>180210</v>
      </c>
      <c r="S1235" s="217">
        <v>315368</v>
      </c>
      <c r="T1235" s="217">
        <v>200087</v>
      </c>
      <c r="U1235" s="217">
        <v>350152</v>
      </c>
    </row>
    <row r="1236" spans="1:21" ht="21.9" customHeight="1" x14ac:dyDescent="0.35">
      <c r="A1236" s="220">
        <v>9</v>
      </c>
      <c r="B1236" s="214" t="s">
        <v>407</v>
      </c>
      <c r="C1236" s="221" t="s">
        <v>408</v>
      </c>
      <c r="D1236" s="221" t="s">
        <v>649</v>
      </c>
      <c r="E1236" s="215" t="s">
        <v>414</v>
      </c>
      <c r="F1236" s="215">
        <v>3</v>
      </c>
      <c r="G1236" s="216" t="s">
        <v>5</v>
      </c>
      <c r="H1236" s="217">
        <v>67183</v>
      </c>
      <c r="I1236" s="217">
        <v>117570</v>
      </c>
      <c r="J1236" s="217">
        <v>88567</v>
      </c>
      <c r="K1236" s="217">
        <v>154991</v>
      </c>
      <c r="L1236" s="217">
        <v>106386</v>
      </c>
      <c r="M1236" s="217">
        <v>186175</v>
      </c>
      <c r="N1236" s="217">
        <v>128723</v>
      </c>
      <c r="O1236" s="217">
        <v>225265</v>
      </c>
      <c r="P1236" s="217">
        <v>153027</v>
      </c>
      <c r="Q1236" s="217">
        <v>267798</v>
      </c>
      <c r="R1236" s="217">
        <v>168721</v>
      </c>
      <c r="S1236" s="217">
        <v>295262</v>
      </c>
      <c r="T1236" s="217">
        <v>183451</v>
      </c>
      <c r="U1236" s="217">
        <v>321039</v>
      </c>
    </row>
    <row r="1237" spans="1:21" ht="21.9" customHeight="1" x14ac:dyDescent="0.35">
      <c r="A1237" s="220">
        <v>9</v>
      </c>
      <c r="B1237" s="214" t="s">
        <v>407</v>
      </c>
      <c r="C1237" s="221" t="s">
        <v>408</v>
      </c>
      <c r="D1237" s="221" t="s">
        <v>649</v>
      </c>
      <c r="E1237" s="215" t="s">
        <v>414</v>
      </c>
      <c r="F1237" s="215">
        <v>4</v>
      </c>
      <c r="G1237" s="216" t="s">
        <v>4</v>
      </c>
      <c r="H1237" s="217">
        <v>65284</v>
      </c>
      <c r="I1237" s="217">
        <v>104454</v>
      </c>
      <c r="J1237" s="217">
        <v>91397</v>
      </c>
      <c r="K1237" s="217">
        <v>146236</v>
      </c>
      <c r="L1237" s="217">
        <v>117511</v>
      </c>
      <c r="M1237" s="217">
        <v>188017</v>
      </c>
      <c r="N1237" s="217">
        <v>156681</v>
      </c>
      <c r="O1237" s="217">
        <v>250690</v>
      </c>
      <c r="P1237" s="217">
        <v>195851</v>
      </c>
      <c r="Q1237" s="217">
        <v>313362</v>
      </c>
      <c r="R1237" s="217">
        <v>221965</v>
      </c>
      <c r="S1237" s="217">
        <v>355144</v>
      </c>
      <c r="T1237" s="217">
        <v>248078</v>
      </c>
      <c r="U1237" s="217">
        <v>396925</v>
      </c>
    </row>
    <row r="1238" spans="1:21" ht="22.5" customHeight="1" x14ac:dyDescent="0.35">
      <c r="A1238" s="220">
        <v>9</v>
      </c>
      <c r="B1238" s="214" t="s">
        <v>407</v>
      </c>
      <c r="C1238" s="221" t="s">
        <v>408</v>
      </c>
      <c r="D1238" s="221" t="s">
        <v>649</v>
      </c>
      <c r="E1238" s="215" t="s">
        <v>415</v>
      </c>
      <c r="F1238" s="215">
        <v>1</v>
      </c>
      <c r="G1238" s="216" t="s">
        <v>63</v>
      </c>
      <c r="H1238" s="217">
        <v>72296</v>
      </c>
      <c r="I1238" s="217">
        <v>126518</v>
      </c>
      <c r="J1238" s="217">
        <v>95081</v>
      </c>
      <c r="K1238" s="217">
        <v>166392</v>
      </c>
      <c r="L1238" s="217">
        <v>113920</v>
      </c>
      <c r="M1238" s="217">
        <v>199359</v>
      </c>
      <c r="N1238" s="217">
        <v>137135</v>
      </c>
      <c r="O1238" s="217">
        <v>239986</v>
      </c>
      <c r="P1238" s="217">
        <v>161565</v>
      </c>
      <c r="Q1238" s="217">
        <v>282738</v>
      </c>
      <c r="R1238" s="217">
        <v>176623</v>
      </c>
      <c r="S1238" s="217">
        <v>309090</v>
      </c>
      <c r="T1238" s="217">
        <v>190082</v>
      </c>
      <c r="U1238" s="217">
        <v>332643</v>
      </c>
    </row>
    <row r="1239" spans="1:21" ht="21.9" customHeight="1" x14ac:dyDescent="0.35">
      <c r="A1239" s="220">
        <v>9</v>
      </c>
      <c r="B1239" s="214" t="s">
        <v>407</v>
      </c>
      <c r="C1239" s="221" t="s">
        <v>408</v>
      </c>
      <c r="D1239" s="221" t="s">
        <v>649</v>
      </c>
      <c r="E1239" s="215" t="s">
        <v>415</v>
      </c>
      <c r="F1239" s="215">
        <v>2</v>
      </c>
      <c r="G1239" s="216" t="s">
        <v>6</v>
      </c>
      <c r="H1239" s="217">
        <v>57120</v>
      </c>
      <c r="I1239" s="217">
        <v>99959</v>
      </c>
      <c r="J1239" s="217">
        <v>78933</v>
      </c>
      <c r="K1239" s="217">
        <v>138132</v>
      </c>
      <c r="L1239" s="217">
        <v>100150</v>
      </c>
      <c r="M1239" s="217">
        <v>175263</v>
      </c>
      <c r="N1239" s="217">
        <v>130873</v>
      </c>
      <c r="O1239" s="217">
        <v>229028</v>
      </c>
      <c r="P1239" s="217">
        <v>163160</v>
      </c>
      <c r="Q1239" s="217">
        <v>285531</v>
      </c>
      <c r="R1239" s="217">
        <v>183713</v>
      </c>
      <c r="S1239" s="217">
        <v>321498</v>
      </c>
      <c r="T1239" s="217">
        <v>203988</v>
      </c>
      <c r="U1239" s="217">
        <v>356979</v>
      </c>
    </row>
    <row r="1240" spans="1:21" ht="21.9" customHeight="1" x14ac:dyDescent="0.35">
      <c r="A1240" s="220">
        <v>9</v>
      </c>
      <c r="B1240" s="214" t="s">
        <v>407</v>
      </c>
      <c r="C1240" s="221" t="s">
        <v>408</v>
      </c>
      <c r="D1240" s="221" t="s">
        <v>649</v>
      </c>
      <c r="E1240" s="215" t="s">
        <v>415</v>
      </c>
      <c r="F1240" s="215">
        <v>3</v>
      </c>
      <c r="G1240" s="216" t="s">
        <v>5</v>
      </c>
      <c r="H1240" s="217">
        <v>68406</v>
      </c>
      <c r="I1240" s="217">
        <v>119710</v>
      </c>
      <c r="J1240" s="217">
        <v>90158</v>
      </c>
      <c r="K1240" s="217">
        <v>157777</v>
      </c>
      <c r="L1240" s="217">
        <v>108267</v>
      </c>
      <c r="M1240" s="217">
        <v>189467</v>
      </c>
      <c r="N1240" s="217">
        <v>130945</v>
      </c>
      <c r="O1240" s="217">
        <v>229154</v>
      </c>
      <c r="P1240" s="217">
        <v>155649</v>
      </c>
      <c r="Q1240" s="217">
        <v>272386</v>
      </c>
      <c r="R1240" s="217">
        <v>171600</v>
      </c>
      <c r="S1240" s="217">
        <v>300299</v>
      </c>
      <c r="T1240" s="217">
        <v>186565</v>
      </c>
      <c r="U1240" s="217">
        <v>326489</v>
      </c>
    </row>
    <row r="1241" spans="1:21" ht="21.9" customHeight="1" x14ac:dyDescent="0.35">
      <c r="A1241" s="220">
        <v>9</v>
      </c>
      <c r="B1241" s="214" t="s">
        <v>407</v>
      </c>
      <c r="C1241" s="221" t="s">
        <v>408</v>
      </c>
      <c r="D1241" s="221" t="s">
        <v>649</v>
      </c>
      <c r="E1241" s="215" t="s">
        <v>415</v>
      </c>
      <c r="F1241" s="215">
        <v>4</v>
      </c>
      <c r="G1241" s="216" t="s">
        <v>4</v>
      </c>
      <c r="H1241" s="217">
        <v>66418</v>
      </c>
      <c r="I1241" s="217">
        <v>106268</v>
      </c>
      <c r="J1241" s="217">
        <v>92985</v>
      </c>
      <c r="K1241" s="217">
        <v>148775</v>
      </c>
      <c r="L1241" s="217">
        <v>119552</v>
      </c>
      <c r="M1241" s="217">
        <v>191283</v>
      </c>
      <c r="N1241" s="217">
        <v>159402</v>
      </c>
      <c r="O1241" s="217">
        <v>255044</v>
      </c>
      <c r="P1241" s="217">
        <v>199253</v>
      </c>
      <c r="Q1241" s="217">
        <v>318805</v>
      </c>
      <c r="R1241" s="217">
        <v>225820</v>
      </c>
      <c r="S1241" s="217">
        <v>361312</v>
      </c>
      <c r="T1241" s="217">
        <v>252387</v>
      </c>
      <c r="U1241" s="217">
        <v>403819</v>
      </c>
    </row>
    <row r="1242" spans="1:21" ht="22.5" customHeight="1" x14ac:dyDescent="0.35">
      <c r="A1242" s="220">
        <v>9</v>
      </c>
      <c r="B1242" s="214" t="s">
        <v>407</v>
      </c>
      <c r="C1242" s="221" t="s">
        <v>416</v>
      </c>
      <c r="D1242" s="221" t="s">
        <v>650</v>
      </c>
      <c r="E1242" s="215" t="s">
        <v>417</v>
      </c>
      <c r="F1242" s="215">
        <v>1</v>
      </c>
      <c r="G1242" s="216" t="s">
        <v>63</v>
      </c>
      <c r="H1242" s="217">
        <v>87582</v>
      </c>
      <c r="I1242" s="217">
        <v>153268</v>
      </c>
      <c r="J1242" s="217">
        <v>115153</v>
      </c>
      <c r="K1242" s="217">
        <v>201519</v>
      </c>
      <c r="L1242" s="217">
        <v>137923</v>
      </c>
      <c r="M1242" s="217">
        <v>241365</v>
      </c>
      <c r="N1242" s="217">
        <v>165950</v>
      </c>
      <c r="O1242" s="217">
        <v>290412</v>
      </c>
      <c r="P1242" s="217">
        <v>195494</v>
      </c>
      <c r="Q1242" s="217">
        <v>342114</v>
      </c>
      <c r="R1242" s="217">
        <v>213711</v>
      </c>
      <c r="S1242" s="217">
        <v>373993</v>
      </c>
      <c r="T1242" s="217">
        <v>229990</v>
      </c>
      <c r="U1242" s="217">
        <v>402482</v>
      </c>
    </row>
    <row r="1243" spans="1:21" ht="21.9" customHeight="1" x14ac:dyDescent="0.35">
      <c r="A1243" s="220">
        <v>9</v>
      </c>
      <c r="B1243" s="214" t="s">
        <v>407</v>
      </c>
      <c r="C1243" s="221" t="s">
        <v>416</v>
      </c>
      <c r="D1243" s="221" t="s">
        <v>650</v>
      </c>
      <c r="E1243" s="215" t="s">
        <v>417</v>
      </c>
      <c r="F1243" s="215">
        <v>2</v>
      </c>
      <c r="G1243" s="216" t="s">
        <v>6</v>
      </c>
      <c r="H1243" s="217">
        <v>69302</v>
      </c>
      <c r="I1243" s="217">
        <v>121279</v>
      </c>
      <c r="J1243" s="217">
        <v>95782</v>
      </c>
      <c r="K1243" s="217">
        <v>167618</v>
      </c>
      <c r="L1243" s="217">
        <v>121546</v>
      </c>
      <c r="M1243" s="217">
        <v>212706</v>
      </c>
      <c r="N1243" s="217">
        <v>158869</v>
      </c>
      <c r="O1243" s="217">
        <v>278020</v>
      </c>
      <c r="P1243" s="217">
        <v>198069</v>
      </c>
      <c r="Q1243" s="217">
        <v>346621</v>
      </c>
      <c r="R1243" s="217">
        <v>223036</v>
      </c>
      <c r="S1243" s="217">
        <v>390313</v>
      </c>
      <c r="T1243" s="217">
        <v>247669</v>
      </c>
      <c r="U1243" s="217">
        <v>433421</v>
      </c>
    </row>
    <row r="1244" spans="1:21" ht="21.9" customHeight="1" x14ac:dyDescent="0.35">
      <c r="A1244" s="220">
        <v>9</v>
      </c>
      <c r="B1244" s="214" t="s">
        <v>407</v>
      </c>
      <c r="C1244" s="221" t="s">
        <v>416</v>
      </c>
      <c r="D1244" s="221" t="s">
        <v>650</v>
      </c>
      <c r="E1244" s="215" t="s">
        <v>417</v>
      </c>
      <c r="F1244" s="215">
        <v>3</v>
      </c>
      <c r="G1244" s="216" t="s">
        <v>5</v>
      </c>
      <c r="H1244" s="217">
        <v>82914</v>
      </c>
      <c r="I1244" s="217">
        <v>145099</v>
      </c>
      <c r="J1244" s="217">
        <v>109246</v>
      </c>
      <c r="K1244" s="217">
        <v>191180</v>
      </c>
      <c r="L1244" s="217">
        <v>131140</v>
      </c>
      <c r="M1244" s="217">
        <v>229494</v>
      </c>
      <c r="N1244" s="217">
        <v>158521</v>
      </c>
      <c r="O1244" s="217">
        <v>277412</v>
      </c>
      <c r="P1244" s="217">
        <v>188395</v>
      </c>
      <c r="Q1244" s="217">
        <v>329691</v>
      </c>
      <c r="R1244" s="217">
        <v>207682</v>
      </c>
      <c r="S1244" s="217">
        <v>363444</v>
      </c>
      <c r="T1244" s="217">
        <v>225770</v>
      </c>
      <c r="U1244" s="217">
        <v>395097</v>
      </c>
    </row>
    <row r="1245" spans="1:21" ht="21.9" customHeight="1" x14ac:dyDescent="0.35">
      <c r="A1245" s="220">
        <v>9</v>
      </c>
      <c r="B1245" s="214" t="s">
        <v>407</v>
      </c>
      <c r="C1245" s="221" t="s">
        <v>416</v>
      </c>
      <c r="D1245" s="221" t="s">
        <v>650</v>
      </c>
      <c r="E1245" s="215" t="s">
        <v>417</v>
      </c>
      <c r="F1245" s="215">
        <v>4</v>
      </c>
      <c r="G1245" s="216" t="s">
        <v>4</v>
      </c>
      <c r="H1245" s="217">
        <v>80416</v>
      </c>
      <c r="I1245" s="217">
        <v>128665</v>
      </c>
      <c r="J1245" s="217">
        <v>112582</v>
      </c>
      <c r="K1245" s="217">
        <v>180132</v>
      </c>
      <c r="L1245" s="217">
        <v>144749</v>
      </c>
      <c r="M1245" s="217">
        <v>231598</v>
      </c>
      <c r="N1245" s="217">
        <v>192998</v>
      </c>
      <c r="O1245" s="217">
        <v>308797</v>
      </c>
      <c r="P1245" s="217">
        <v>241248</v>
      </c>
      <c r="Q1245" s="217">
        <v>385996</v>
      </c>
      <c r="R1245" s="217">
        <v>273414</v>
      </c>
      <c r="S1245" s="217">
        <v>437463</v>
      </c>
      <c r="T1245" s="217">
        <v>305581</v>
      </c>
      <c r="U1245" s="217">
        <v>488929</v>
      </c>
    </row>
    <row r="1246" spans="1:21" ht="22.5" customHeight="1" x14ac:dyDescent="0.35">
      <c r="A1246" s="220">
        <v>9</v>
      </c>
      <c r="B1246" s="214" t="s">
        <v>407</v>
      </c>
      <c r="C1246" s="221" t="s">
        <v>416</v>
      </c>
      <c r="D1246" s="221" t="s">
        <v>650</v>
      </c>
      <c r="E1246" s="215" t="s">
        <v>418</v>
      </c>
      <c r="F1246" s="215">
        <v>1</v>
      </c>
      <c r="G1246" s="216" t="s">
        <v>63</v>
      </c>
      <c r="H1246" s="217">
        <v>89422</v>
      </c>
      <c r="I1246" s="217">
        <v>156489</v>
      </c>
      <c r="J1246" s="217">
        <v>117619</v>
      </c>
      <c r="K1246" s="217">
        <v>205833</v>
      </c>
      <c r="L1246" s="217">
        <v>140944</v>
      </c>
      <c r="M1246" s="217">
        <v>246652</v>
      </c>
      <c r="N1246" s="217">
        <v>169703</v>
      </c>
      <c r="O1246" s="217">
        <v>296981</v>
      </c>
      <c r="P1246" s="217">
        <v>199943</v>
      </c>
      <c r="Q1246" s="217">
        <v>349900</v>
      </c>
      <c r="R1246" s="217">
        <v>218580</v>
      </c>
      <c r="S1246" s="217">
        <v>382516</v>
      </c>
      <c r="T1246" s="217">
        <v>235239</v>
      </c>
      <c r="U1246" s="217">
        <v>411668</v>
      </c>
    </row>
    <row r="1247" spans="1:21" ht="21.9" customHeight="1" x14ac:dyDescent="0.35">
      <c r="A1247" s="220">
        <v>9</v>
      </c>
      <c r="B1247" s="214" t="s">
        <v>407</v>
      </c>
      <c r="C1247" s="221" t="s">
        <v>416</v>
      </c>
      <c r="D1247" s="221" t="s">
        <v>650</v>
      </c>
      <c r="E1247" s="215" t="s">
        <v>418</v>
      </c>
      <c r="F1247" s="215">
        <v>2</v>
      </c>
      <c r="G1247" s="216" t="s">
        <v>6</v>
      </c>
      <c r="H1247" s="217">
        <v>70602</v>
      </c>
      <c r="I1247" s="217">
        <v>123554</v>
      </c>
      <c r="J1247" s="217">
        <v>97558</v>
      </c>
      <c r="K1247" s="217">
        <v>170727</v>
      </c>
      <c r="L1247" s="217">
        <v>123774</v>
      </c>
      <c r="M1247" s="217">
        <v>216605</v>
      </c>
      <c r="N1247" s="217">
        <v>161727</v>
      </c>
      <c r="O1247" s="217">
        <v>283023</v>
      </c>
      <c r="P1247" s="217">
        <v>201624</v>
      </c>
      <c r="Q1247" s="217">
        <v>352842</v>
      </c>
      <c r="R1247" s="217">
        <v>227015</v>
      </c>
      <c r="S1247" s="217">
        <v>397275</v>
      </c>
      <c r="T1247" s="217">
        <v>252059</v>
      </c>
      <c r="U1247" s="217">
        <v>441104</v>
      </c>
    </row>
    <row r="1248" spans="1:21" ht="21.9" customHeight="1" x14ac:dyDescent="0.35">
      <c r="A1248" s="220">
        <v>9</v>
      </c>
      <c r="B1248" s="214" t="s">
        <v>407</v>
      </c>
      <c r="C1248" s="221" t="s">
        <v>416</v>
      </c>
      <c r="D1248" s="221" t="s">
        <v>650</v>
      </c>
      <c r="E1248" s="215" t="s">
        <v>418</v>
      </c>
      <c r="F1248" s="215">
        <v>3</v>
      </c>
      <c r="G1248" s="216" t="s">
        <v>5</v>
      </c>
      <c r="H1248" s="217">
        <v>84590</v>
      </c>
      <c r="I1248" s="217">
        <v>148033</v>
      </c>
      <c r="J1248" s="217">
        <v>111504</v>
      </c>
      <c r="K1248" s="217">
        <v>195132</v>
      </c>
      <c r="L1248" s="217">
        <v>133923</v>
      </c>
      <c r="M1248" s="217">
        <v>234365</v>
      </c>
      <c r="N1248" s="217">
        <v>162015</v>
      </c>
      <c r="O1248" s="217">
        <v>283525</v>
      </c>
      <c r="P1248" s="217">
        <v>192595</v>
      </c>
      <c r="Q1248" s="217">
        <v>337041</v>
      </c>
      <c r="R1248" s="217">
        <v>212341</v>
      </c>
      <c r="S1248" s="217">
        <v>371596</v>
      </c>
      <c r="T1248" s="217">
        <v>230871</v>
      </c>
      <c r="U1248" s="217">
        <v>404024</v>
      </c>
    </row>
    <row r="1249" spans="1:21" ht="21.9" customHeight="1" x14ac:dyDescent="0.35">
      <c r="A1249" s="220">
        <v>9</v>
      </c>
      <c r="B1249" s="214" t="s">
        <v>407</v>
      </c>
      <c r="C1249" s="221" t="s">
        <v>416</v>
      </c>
      <c r="D1249" s="221" t="s">
        <v>650</v>
      </c>
      <c r="E1249" s="215" t="s">
        <v>418</v>
      </c>
      <c r="F1249" s="215">
        <v>4</v>
      </c>
      <c r="G1249" s="216" t="s">
        <v>4</v>
      </c>
      <c r="H1249" s="217">
        <v>82172</v>
      </c>
      <c r="I1249" s="217">
        <v>131475</v>
      </c>
      <c r="J1249" s="217">
        <v>115040</v>
      </c>
      <c r="K1249" s="217">
        <v>184064</v>
      </c>
      <c r="L1249" s="217">
        <v>147909</v>
      </c>
      <c r="M1249" s="217">
        <v>236654</v>
      </c>
      <c r="N1249" s="217">
        <v>197212</v>
      </c>
      <c r="O1249" s="217">
        <v>315539</v>
      </c>
      <c r="P1249" s="217">
        <v>246515</v>
      </c>
      <c r="Q1249" s="217">
        <v>394424</v>
      </c>
      <c r="R1249" s="217">
        <v>279383</v>
      </c>
      <c r="S1249" s="217">
        <v>447014</v>
      </c>
      <c r="T1249" s="217">
        <v>312252</v>
      </c>
      <c r="U1249" s="217">
        <v>499603</v>
      </c>
    </row>
    <row r="1250" spans="1:21" ht="22.5" customHeight="1" x14ac:dyDescent="0.35">
      <c r="A1250" s="220">
        <v>9</v>
      </c>
      <c r="B1250" s="214" t="s">
        <v>407</v>
      </c>
      <c r="C1250" s="221" t="s">
        <v>416</v>
      </c>
      <c r="D1250" s="221" t="s">
        <v>650</v>
      </c>
      <c r="E1250" s="215" t="s">
        <v>419</v>
      </c>
      <c r="F1250" s="215">
        <v>1</v>
      </c>
      <c r="G1250" s="216" t="s">
        <v>63</v>
      </c>
      <c r="H1250" s="217">
        <v>87927</v>
      </c>
      <c r="I1250" s="217">
        <v>153873</v>
      </c>
      <c r="J1250" s="217">
        <v>115623</v>
      </c>
      <c r="K1250" s="217">
        <v>202340</v>
      </c>
      <c r="L1250" s="217">
        <v>138509</v>
      </c>
      <c r="M1250" s="217">
        <v>242390</v>
      </c>
      <c r="N1250" s="217">
        <v>166695</v>
      </c>
      <c r="O1250" s="217">
        <v>291717</v>
      </c>
      <c r="P1250" s="217">
        <v>196382</v>
      </c>
      <c r="Q1250" s="217">
        <v>343668</v>
      </c>
      <c r="R1250" s="217">
        <v>214683</v>
      </c>
      <c r="S1250" s="217">
        <v>375696</v>
      </c>
      <c r="T1250" s="217">
        <v>231039</v>
      </c>
      <c r="U1250" s="217">
        <v>404319</v>
      </c>
    </row>
    <row r="1251" spans="1:21" ht="21.9" customHeight="1" x14ac:dyDescent="0.35">
      <c r="A1251" s="220">
        <v>9</v>
      </c>
      <c r="B1251" s="214" t="s">
        <v>407</v>
      </c>
      <c r="C1251" s="221" t="s">
        <v>416</v>
      </c>
      <c r="D1251" s="221" t="s">
        <v>650</v>
      </c>
      <c r="E1251" s="215" t="s">
        <v>419</v>
      </c>
      <c r="F1251" s="215">
        <v>2</v>
      </c>
      <c r="G1251" s="216" t="s">
        <v>6</v>
      </c>
      <c r="H1251" s="217">
        <v>69522</v>
      </c>
      <c r="I1251" s="217">
        <v>121663</v>
      </c>
      <c r="J1251" s="217">
        <v>96078</v>
      </c>
      <c r="K1251" s="217">
        <v>168137</v>
      </c>
      <c r="L1251" s="217">
        <v>121914</v>
      </c>
      <c r="M1251" s="217">
        <v>213349</v>
      </c>
      <c r="N1251" s="217">
        <v>159331</v>
      </c>
      <c r="O1251" s="217">
        <v>278828</v>
      </c>
      <c r="P1251" s="217">
        <v>198642</v>
      </c>
      <c r="Q1251" s="217">
        <v>347623</v>
      </c>
      <c r="R1251" s="217">
        <v>223672</v>
      </c>
      <c r="S1251" s="217">
        <v>391427</v>
      </c>
      <c r="T1251" s="217">
        <v>248366</v>
      </c>
      <c r="U1251" s="217">
        <v>434641</v>
      </c>
    </row>
    <row r="1252" spans="1:21" ht="21.9" customHeight="1" x14ac:dyDescent="0.35">
      <c r="A1252" s="220">
        <v>9</v>
      </c>
      <c r="B1252" s="214" t="s">
        <v>407</v>
      </c>
      <c r="C1252" s="221" t="s">
        <v>416</v>
      </c>
      <c r="D1252" s="221" t="s">
        <v>650</v>
      </c>
      <c r="E1252" s="215" t="s">
        <v>419</v>
      </c>
      <c r="F1252" s="215">
        <v>3</v>
      </c>
      <c r="G1252" s="216" t="s">
        <v>5</v>
      </c>
      <c r="H1252" s="217">
        <v>83218</v>
      </c>
      <c r="I1252" s="217">
        <v>145632</v>
      </c>
      <c r="J1252" s="217">
        <v>109664</v>
      </c>
      <c r="K1252" s="217">
        <v>191912</v>
      </c>
      <c r="L1252" s="217">
        <v>131666</v>
      </c>
      <c r="M1252" s="217">
        <v>230416</v>
      </c>
      <c r="N1252" s="217">
        <v>159202</v>
      </c>
      <c r="O1252" s="217">
        <v>278603</v>
      </c>
      <c r="P1252" s="217">
        <v>189221</v>
      </c>
      <c r="Q1252" s="217">
        <v>331136</v>
      </c>
      <c r="R1252" s="217">
        <v>208602</v>
      </c>
      <c r="S1252" s="217">
        <v>365054</v>
      </c>
      <c r="T1252" s="217">
        <v>226782</v>
      </c>
      <c r="U1252" s="217">
        <v>396869</v>
      </c>
    </row>
    <row r="1253" spans="1:21" ht="21.9" customHeight="1" x14ac:dyDescent="0.35">
      <c r="A1253" s="220">
        <v>9</v>
      </c>
      <c r="B1253" s="214" t="s">
        <v>407</v>
      </c>
      <c r="C1253" s="221" t="s">
        <v>416</v>
      </c>
      <c r="D1253" s="221" t="s">
        <v>650</v>
      </c>
      <c r="E1253" s="215" t="s">
        <v>419</v>
      </c>
      <c r="F1253" s="215">
        <v>4</v>
      </c>
      <c r="G1253" s="216" t="s">
        <v>4</v>
      </c>
      <c r="H1253" s="217">
        <v>80756</v>
      </c>
      <c r="I1253" s="217">
        <v>129209</v>
      </c>
      <c r="J1253" s="217">
        <v>113058</v>
      </c>
      <c r="K1253" s="217">
        <v>180892</v>
      </c>
      <c r="L1253" s="217">
        <v>145360</v>
      </c>
      <c r="M1253" s="217">
        <v>232576</v>
      </c>
      <c r="N1253" s="217">
        <v>193813</v>
      </c>
      <c r="O1253" s="217">
        <v>310101</v>
      </c>
      <c r="P1253" s="217">
        <v>242267</v>
      </c>
      <c r="Q1253" s="217">
        <v>387627</v>
      </c>
      <c r="R1253" s="217">
        <v>274569</v>
      </c>
      <c r="S1253" s="217">
        <v>439310</v>
      </c>
      <c r="T1253" s="217">
        <v>306871</v>
      </c>
      <c r="U1253" s="217">
        <v>490994</v>
      </c>
    </row>
    <row r="1254" spans="1:21" ht="22.5" customHeight="1" x14ac:dyDescent="0.35">
      <c r="A1254" s="220">
        <v>9</v>
      </c>
      <c r="B1254" s="214" t="s">
        <v>407</v>
      </c>
      <c r="C1254" s="221" t="s">
        <v>416</v>
      </c>
      <c r="D1254" s="221" t="s">
        <v>650</v>
      </c>
      <c r="E1254" s="215" t="s">
        <v>420</v>
      </c>
      <c r="F1254" s="215">
        <v>1</v>
      </c>
      <c r="G1254" s="216" t="s">
        <v>63</v>
      </c>
      <c r="H1254" s="217">
        <v>88963</v>
      </c>
      <c r="I1254" s="217">
        <v>155686</v>
      </c>
      <c r="J1254" s="217">
        <v>117032</v>
      </c>
      <c r="K1254" s="217">
        <v>204806</v>
      </c>
      <c r="L1254" s="217">
        <v>140267</v>
      </c>
      <c r="M1254" s="217">
        <v>245467</v>
      </c>
      <c r="N1254" s="217">
        <v>168933</v>
      </c>
      <c r="O1254" s="217">
        <v>295632</v>
      </c>
      <c r="P1254" s="217">
        <v>199045</v>
      </c>
      <c r="Q1254" s="217">
        <v>348329</v>
      </c>
      <c r="R1254" s="217">
        <v>217601</v>
      </c>
      <c r="S1254" s="217">
        <v>380802</v>
      </c>
      <c r="T1254" s="217">
        <v>234188</v>
      </c>
      <c r="U1254" s="217">
        <v>409829</v>
      </c>
    </row>
    <row r="1255" spans="1:21" ht="21.9" customHeight="1" x14ac:dyDescent="0.35">
      <c r="A1255" s="220">
        <v>9</v>
      </c>
      <c r="B1255" s="214" t="s">
        <v>407</v>
      </c>
      <c r="C1255" s="221" t="s">
        <v>416</v>
      </c>
      <c r="D1255" s="221" t="s">
        <v>650</v>
      </c>
      <c r="E1255" s="215" t="s">
        <v>420</v>
      </c>
      <c r="F1255" s="215">
        <v>2</v>
      </c>
      <c r="G1255" s="216" t="s">
        <v>6</v>
      </c>
      <c r="H1255" s="217">
        <v>70181</v>
      </c>
      <c r="I1255" s="217">
        <v>122817</v>
      </c>
      <c r="J1255" s="217">
        <v>96968</v>
      </c>
      <c r="K1255" s="217">
        <v>169694</v>
      </c>
      <c r="L1255" s="217">
        <v>123016</v>
      </c>
      <c r="M1255" s="217">
        <v>215277</v>
      </c>
      <c r="N1255" s="217">
        <v>160716</v>
      </c>
      <c r="O1255" s="217">
        <v>281252</v>
      </c>
      <c r="P1255" s="217">
        <v>200359</v>
      </c>
      <c r="Q1255" s="217">
        <v>350629</v>
      </c>
      <c r="R1255" s="217">
        <v>225581</v>
      </c>
      <c r="S1255" s="217">
        <v>394767</v>
      </c>
      <c r="T1255" s="217">
        <v>250457</v>
      </c>
      <c r="U1255" s="217">
        <v>438300</v>
      </c>
    </row>
    <row r="1256" spans="1:21" ht="21.9" customHeight="1" x14ac:dyDescent="0.35">
      <c r="A1256" s="220">
        <v>9</v>
      </c>
      <c r="B1256" s="214" t="s">
        <v>407</v>
      </c>
      <c r="C1256" s="221" t="s">
        <v>416</v>
      </c>
      <c r="D1256" s="221" t="s">
        <v>650</v>
      </c>
      <c r="E1256" s="215" t="s">
        <v>420</v>
      </c>
      <c r="F1256" s="215">
        <v>3</v>
      </c>
      <c r="G1256" s="216" t="s">
        <v>5</v>
      </c>
      <c r="H1256" s="217">
        <v>84131</v>
      </c>
      <c r="I1256" s="217">
        <v>147229</v>
      </c>
      <c r="J1256" s="217">
        <v>110917</v>
      </c>
      <c r="K1256" s="217">
        <v>194105</v>
      </c>
      <c r="L1256" s="217">
        <v>133246</v>
      </c>
      <c r="M1256" s="217">
        <v>233180</v>
      </c>
      <c r="N1256" s="217">
        <v>161244</v>
      </c>
      <c r="O1256" s="217">
        <v>282177</v>
      </c>
      <c r="P1256" s="217">
        <v>191697</v>
      </c>
      <c r="Q1256" s="217">
        <v>335470</v>
      </c>
      <c r="R1256" s="217">
        <v>211361</v>
      </c>
      <c r="S1256" s="217">
        <v>369882</v>
      </c>
      <c r="T1256" s="217">
        <v>229820</v>
      </c>
      <c r="U1256" s="217">
        <v>402185</v>
      </c>
    </row>
    <row r="1257" spans="1:21" ht="21.9" customHeight="1" x14ac:dyDescent="0.35">
      <c r="A1257" s="220">
        <v>9</v>
      </c>
      <c r="B1257" s="214" t="s">
        <v>407</v>
      </c>
      <c r="C1257" s="221" t="s">
        <v>416</v>
      </c>
      <c r="D1257" s="221" t="s">
        <v>650</v>
      </c>
      <c r="E1257" s="215" t="s">
        <v>420</v>
      </c>
      <c r="F1257" s="215">
        <v>4</v>
      </c>
      <c r="G1257" s="216" t="s">
        <v>4</v>
      </c>
      <c r="H1257" s="217">
        <v>81774</v>
      </c>
      <c r="I1257" s="217">
        <v>130839</v>
      </c>
      <c r="J1257" s="217">
        <v>114484</v>
      </c>
      <c r="K1257" s="217">
        <v>183175</v>
      </c>
      <c r="L1257" s="217">
        <v>147194</v>
      </c>
      <c r="M1257" s="217">
        <v>235511</v>
      </c>
      <c r="N1257" s="217">
        <v>196259</v>
      </c>
      <c r="O1257" s="217">
        <v>314014</v>
      </c>
      <c r="P1257" s="217">
        <v>245323</v>
      </c>
      <c r="Q1257" s="217">
        <v>392518</v>
      </c>
      <c r="R1257" s="217">
        <v>278033</v>
      </c>
      <c r="S1257" s="217">
        <v>444853</v>
      </c>
      <c r="T1257" s="217">
        <v>310743</v>
      </c>
      <c r="U1257" s="217">
        <v>497189</v>
      </c>
    </row>
    <row r="1258" spans="1:21" ht="22.5" customHeight="1" x14ac:dyDescent="0.35">
      <c r="A1258" s="220">
        <v>9</v>
      </c>
      <c r="B1258" s="214" t="s">
        <v>407</v>
      </c>
      <c r="C1258" s="221" t="s">
        <v>416</v>
      </c>
      <c r="D1258" s="221" t="s">
        <v>650</v>
      </c>
      <c r="E1258" s="215" t="s">
        <v>421</v>
      </c>
      <c r="F1258" s="215">
        <v>1</v>
      </c>
      <c r="G1258" s="216" t="s">
        <v>63</v>
      </c>
      <c r="H1258" s="217">
        <v>89540</v>
      </c>
      <c r="I1258" s="217">
        <v>156695</v>
      </c>
      <c r="J1258" s="217">
        <v>117854</v>
      </c>
      <c r="K1258" s="217">
        <v>206244</v>
      </c>
      <c r="L1258" s="217">
        <v>141347</v>
      </c>
      <c r="M1258" s="217">
        <v>247358</v>
      </c>
      <c r="N1258" s="217">
        <v>170399</v>
      </c>
      <c r="O1258" s="217">
        <v>298199</v>
      </c>
      <c r="P1258" s="217">
        <v>200810</v>
      </c>
      <c r="Q1258" s="217">
        <v>351418</v>
      </c>
      <c r="R1258" s="217">
        <v>219539</v>
      </c>
      <c r="S1258" s="217">
        <v>384194</v>
      </c>
      <c r="T1258" s="217">
        <v>236285</v>
      </c>
      <c r="U1258" s="217">
        <v>413499</v>
      </c>
    </row>
    <row r="1259" spans="1:21" ht="21.9" customHeight="1" x14ac:dyDescent="0.35">
      <c r="A1259" s="220">
        <v>9</v>
      </c>
      <c r="B1259" s="214" t="s">
        <v>407</v>
      </c>
      <c r="C1259" s="221" t="s">
        <v>416</v>
      </c>
      <c r="D1259" s="221" t="s">
        <v>650</v>
      </c>
      <c r="E1259" s="215" t="s">
        <v>421</v>
      </c>
      <c r="F1259" s="215">
        <v>2</v>
      </c>
      <c r="G1259" s="216" t="s">
        <v>6</v>
      </c>
      <c r="H1259" s="217">
        <v>70418</v>
      </c>
      <c r="I1259" s="217">
        <v>123232</v>
      </c>
      <c r="J1259" s="217">
        <v>97267</v>
      </c>
      <c r="K1259" s="217">
        <v>170218</v>
      </c>
      <c r="L1259" s="217">
        <v>123359</v>
      </c>
      <c r="M1259" s="217">
        <v>215878</v>
      </c>
      <c r="N1259" s="217">
        <v>161089</v>
      </c>
      <c r="O1259" s="217">
        <v>281906</v>
      </c>
      <c r="P1259" s="217">
        <v>200812</v>
      </c>
      <c r="Q1259" s="217">
        <v>351422</v>
      </c>
      <c r="R1259" s="217">
        <v>226057</v>
      </c>
      <c r="S1259" s="217">
        <v>395599</v>
      </c>
      <c r="T1259" s="217">
        <v>250947</v>
      </c>
      <c r="U1259" s="217">
        <v>439157</v>
      </c>
    </row>
    <row r="1260" spans="1:21" ht="21.9" customHeight="1" x14ac:dyDescent="0.35">
      <c r="A1260" s="220">
        <v>9</v>
      </c>
      <c r="B1260" s="214" t="s">
        <v>407</v>
      </c>
      <c r="C1260" s="221" t="s">
        <v>416</v>
      </c>
      <c r="D1260" s="221" t="s">
        <v>650</v>
      </c>
      <c r="E1260" s="215" t="s">
        <v>421</v>
      </c>
      <c r="F1260" s="215">
        <v>3</v>
      </c>
      <c r="G1260" s="216" t="s">
        <v>5</v>
      </c>
      <c r="H1260" s="217">
        <v>84585</v>
      </c>
      <c r="I1260" s="217">
        <v>148024</v>
      </c>
      <c r="J1260" s="217">
        <v>111584</v>
      </c>
      <c r="K1260" s="217">
        <v>195271</v>
      </c>
      <c r="L1260" s="217">
        <v>134148</v>
      </c>
      <c r="M1260" s="217">
        <v>234759</v>
      </c>
      <c r="N1260" s="217">
        <v>162515</v>
      </c>
      <c r="O1260" s="217">
        <v>284401</v>
      </c>
      <c r="P1260" s="217">
        <v>193276</v>
      </c>
      <c r="Q1260" s="217">
        <v>338233</v>
      </c>
      <c r="R1260" s="217">
        <v>213141</v>
      </c>
      <c r="S1260" s="217">
        <v>372997</v>
      </c>
      <c r="T1260" s="217">
        <v>231806</v>
      </c>
      <c r="U1260" s="217">
        <v>405661</v>
      </c>
    </row>
    <row r="1261" spans="1:21" ht="21.9" customHeight="1" x14ac:dyDescent="0.35">
      <c r="A1261" s="220">
        <v>9</v>
      </c>
      <c r="B1261" s="214" t="s">
        <v>407</v>
      </c>
      <c r="C1261" s="221" t="s">
        <v>416</v>
      </c>
      <c r="D1261" s="221" t="s">
        <v>650</v>
      </c>
      <c r="E1261" s="215" t="s">
        <v>421</v>
      </c>
      <c r="F1261" s="215">
        <v>4</v>
      </c>
      <c r="G1261" s="216" t="s">
        <v>4</v>
      </c>
      <c r="H1261" s="217">
        <v>82396</v>
      </c>
      <c r="I1261" s="217">
        <v>131834</v>
      </c>
      <c r="J1261" s="217">
        <v>115355</v>
      </c>
      <c r="K1261" s="217">
        <v>184568</v>
      </c>
      <c r="L1261" s="217">
        <v>148313</v>
      </c>
      <c r="M1261" s="217">
        <v>237301</v>
      </c>
      <c r="N1261" s="217">
        <v>197751</v>
      </c>
      <c r="O1261" s="217">
        <v>316402</v>
      </c>
      <c r="P1261" s="217">
        <v>247189</v>
      </c>
      <c r="Q1261" s="217">
        <v>395502</v>
      </c>
      <c r="R1261" s="217">
        <v>280147</v>
      </c>
      <c r="S1261" s="217">
        <v>448236</v>
      </c>
      <c r="T1261" s="217">
        <v>313106</v>
      </c>
      <c r="U1261" s="217">
        <v>500970</v>
      </c>
    </row>
    <row r="1262" spans="1:21" ht="22.5" customHeight="1" x14ac:dyDescent="0.35">
      <c r="A1262" s="220">
        <v>9</v>
      </c>
      <c r="B1262" s="214" t="s">
        <v>407</v>
      </c>
      <c r="C1262" s="221" t="s">
        <v>416</v>
      </c>
      <c r="D1262" s="221" t="s">
        <v>650</v>
      </c>
      <c r="E1262" s="215" t="s">
        <v>422</v>
      </c>
      <c r="F1262" s="215">
        <v>1</v>
      </c>
      <c r="G1262" s="216" t="s">
        <v>63</v>
      </c>
      <c r="H1262" s="217">
        <v>87699</v>
      </c>
      <c r="I1262" s="217">
        <v>153474</v>
      </c>
      <c r="J1262" s="217">
        <v>115389</v>
      </c>
      <c r="K1262" s="217">
        <v>201930</v>
      </c>
      <c r="L1262" s="217">
        <v>138326</v>
      </c>
      <c r="M1262" s="217">
        <v>242070</v>
      </c>
      <c r="N1262" s="217">
        <v>166645</v>
      </c>
      <c r="O1262" s="217">
        <v>291629</v>
      </c>
      <c r="P1262" s="217">
        <v>196361</v>
      </c>
      <c r="Q1262" s="217">
        <v>343632</v>
      </c>
      <c r="R1262" s="217">
        <v>214670</v>
      </c>
      <c r="S1262" s="217">
        <v>375672</v>
      </c>
      <c r="T1262" s="217">
        <v>231036</v>
      </c>
      <c r="U1262" s="217">
        <v>404314</v>
      </c>
    </row>
    <row r="1263" spans="1:21" ht="21.9" customHeight="1" x14ac:dyDescent="0.35">
      <c r="A1263" s="220">
        <v>9</v>
      </c>
      <c r="B1263" s="214" t="s">
        <v>407</v>
      </c>
      <c r="C1263" s="221" t="s">
        <v>416</v>
      </c>
      <c r="D1263" s="221" t="s">
        <v>650</v>
      </c>
      <c r="E1263" s="215" t="s">
        <v>422</v>
      </c>
      <c r="F1263" s="215">
        <v>2</v>
      </c>
      <c r="G1263" s="216" t="s">
        <v>6</v>
      </c>
      <c r="H1263" s="217">
        <v>69118</v>
      </c>
      <c r="I1263" s="217">
        <v>120957</v>
      </c>
      <c r="J1263" s="217">
        <v>95491</v>
      </c>
      <c r="K1263" s="217">
        <v>167109</v>
      </c>
      <c r="L1263" s="217">
        <v>121131</v>
      </c>
      <c r="M1263" s="217">
        <v>211979</v>
      </c>
      <c r="N1263" s="217">
        <v>158230</v>
      </c>
      <c r="O1263" s="217">
        <v>276903</v>
      </c>
      <c r="P1263" s="217">
        <v>197257</v>
      </c>
      <c r="Q1263" s="217">
        <v>345200</v>
      </c>
      <c r="R1263" s="217">
        <v>222078</v>
      </c>
      <c r="S1263" s="217">
        <v>388637</v>
      </c>
      <c r="T1263" s="217">
        <v>246556</v>
      </c>
      <c r="U1263" s="217">
        <v>431474</v>
      </c>
    </row>
    <row r="1264" spans="1:21" ht="21.9" customHeight="1" x14ac:dyDescent="0.35">
      <c r="A1264" s="220">
        <v>9</v>
      </c>
      <c r="B1264" s="214" t="s">
        <v>407</v>
      </c>
      <c r="C1264" s="221" t="s">
        <v>416</v>
      </c>
      <c r="D1264" s="221" t="s">
        <v>650</v>
      </c>
      <c r="E1264" s="215" t="s">
        <v>422</v>
      </c>
      <c r="F1264" s="215">
        <v>3</v>
      </c>
      <c r="G1264" s="216" t="s">
        <v>5</v>
      </c>
      <c r="H1264" s="217">
        <v>82908</v>
      </c>
      <c r="I1264" s="217">
        <v>145090</v>
      </c>
      <c r="J1264" s="217">
        <v>109326</v>
      </c>
      <c r="K1264" s="217">
        <v>191320</v>
      </c>
      <c r="L1264" s="217">
        <v>131364</v>
      </c>
      <c r="M1264" s="217">
        <v>229888</v>
      </c>
      <c r="N1264" s="217">
        <v>159022</v>
      </c>
      <c r="O1264" s="217">
        <v>278288</v>
      </c>
      <c r="P1264" s="217">
        <v>189076</v>
      </c>
      <c r="Q1264" s="217">
        <v>330882</v>
      </c>
      <c r="R1264" s="217">
        <v>208483</v>
      </c>
      <c r="S1264" s="217">
        <v>364845</v>
      </c>
      <c r="T1264" s="217">
        <v>226705</v>
      </c>
      <c r="U1264" s="217">
        <v>396735</v>
      </c>
    </row>
    <row r="1265" spans="1:21" ht="21.9" customHeight="1" x14ac:dyDescent="0.35">
      <c r="A1265" s="220">
        <v>9</v>
      </c>
      <c r="B1265" s="214" t="s">
        <v>407</v>
      </c>
      <c r="C1265" s="221" t="s">
        <v>416</v>
      </c>
      <c r="D1265" s="221" t="s">
        <v>650</v>
      </c>
      <c r="E1265" s="215" t="s">
        <v>422</v>
      </c>
      <c r="F1265" s="215">
        <v>4</v>
      </c>
      <c r="G1265" s="216" t="s">
        <v>4</v>
      </c>
      <c r="H1265" s="217">
        <v>80641</v>
      </c>
      <c r="I1265" s="217">
        <v>129025</v>
      </c>
      <c r="J1265" s="217">
        <v>112897</v>
      </c>
      <c r="K1265" s="217">
        <v>180635</v>
      </c>
      <c r="L1265" s="217">
        <v>145153</v>
      </c>
      <c r="M1265" s="217">
        <v>232245</v>
      </c>
      <c r="N1265" s="217">
        <v>193538</v>
      </c>
      <c r="O1265" s="217">
        <v>309660</v>
      </c>
      <c r="P1265" s="217">
        <v>241922</v>
      </c>
      <c r="Q1265" s="217">
        <v>387075</v>
      </c>
      <c r="R1265" s="217">
        <v>274178</v>
      </c>
      <c r="S1265" s="217">
        <v>438685</v>
      </c>
      <c r="T1265" s="217">
        <v>306434</v>
      </c>
      <c r="U1265" s="217">
        <v>490295</v>
      </c>
    </row>
    <row r="1266" spans="1:21" ht="22.5" customHeight="1" x14ac:dyDescent="0.35">
      <c r="A1266" s="220">
        <v>9</v>
      </c>
      <c r="B1266" s="214" t="s">
        <v>407</v>
      </c>
      <c r="C1266" s="221" t="s">
        <v>416</v>
      </c>
      <c r="D1266" s="221" t="s">
        <v>650</v>
      </c>
      <c r="E1266" s="215" t="s">
        <v>423</v>
      </c>
      <c r="F1266" s="215">
        <v>1</v>
      </c>
      <c r="G1266" s="216" t="s">
        <v>63</v>
      </c>
      <c r="H1266" s="217">
        <v>94826</v>
      </c>
      <c r="I1266" s="217">
        <v>165946</v>
      </c>
      <c r="J1266" s="217">
        <v>124779</v>
      </c>
      <c r="K1266" s="217">
        <v>218364</v>
      </c>
      <c r="L1266" s="217">
        <v>149605</v>
      </c>
      <c r="M1266" s="217">
        <v>261808</v>
      </c>
      <c r="N1266" s="217">
        <v>180269</v>
      </c>
      <c r="O1266" s="217">
        <v>315471</v>
      </c>
      <c r="P1266" s="217">
        <v>212423</v>
      </c>
      <c r="Q1266" s="217">
        <v>371740</v>
      </c>
      <c r="R1266" s="217">
        <v>232231</v>
      </c>
      <c r="S1266" s="217">
        <v>406404</v>
      </c>
      <c r="T1266" s="217">
        <v>249939</v>
      </c>
      <c r="U1266" s="217">
        <v>437393</v>
      </c>
    </row>
    <row r="1267" spans="1:21" ht="21.9" customHeight="1" x14ac:dyDescent="0.35">
      <c r="A1267" s="220">
        <v>9</v>
      </c>
      <c r="B1267" s="214" t="s">
        <v>407</v>
      </c>
      <c r="C1267" s="221" t="s">
        <v>416</v>
      </c>
      <c r="D1267" s="221" t="s">
        <v>650</v>
      </c>
      <c r="E1267" s="215" t="s">
        <v>423</v>
      </c>
      <c r="F1267" s="215">
        <v>2</v>
      </c>
      <c r="G1267" s="216" t="s">
        <v>6</v>
      </c>
      <c r="H1267" s="217">
        <v>74687</v>
      </c>
      <c r="I1267" s="217">
        <v>130702</v>
      </c>
      <c r="J1267" s="217">
        <v>103178</v>
      </c>
      <c r="K1267" s="217">
        <v>180562</v>
      </c>
      <c r="L1267" s="217">
        <v>130874</v>
      </c>
      <c r="M1267" s="217">
        <v>229030</v>
      </c>
      <c r="N1267" s="217">
        <v>170942</v>
      </c>
      <c r="O1267" s="217">
        <v>299148</v>
      </c>
      <c r="P1267" s="217">
        <v>213101</v>
      </c>
      <c r="Q1267" s="217">
        <v>372927</v>
      </c>
      <c r="R1267" s="217">
        <v>239908</v>
      </c>
      <c r="S1267" s="217">
        <v>419839</v>
      </c>
      <c r="T1267" s="217">
        <v>266343</v>
      </c>
      <c r="U1267" s="217">
        <v>466100</v>
      </c>
    </row>
    <row r="1268" spans="1:21" ht="21.9" customHeight="1" x14ac:dyDescent="0.35">
      <c r="A1268" s="220">
        <v>9</v>
      </c>
      <c r="B1268" s="214" t="s">
        <v>407</v>
      </c>
      <c r="C1268" s="221" t="s">
        <v>416</v>
      </c>
      <c r="D1268" s="221" t="s">
        <v>650</v>
      </c>
      <c r="E1268" s="215" t="s">
        <v>423</v>
      </c>
      <c r="F1268" s="215">
        <v>3</v>
      </c>
      <c r="G1268" s="216" t="s">
        <v>5</v>
      </c>
      <c r="H1268" s="217">
        <v>89626</v>
      </c>
      <c r="I1268" s="217">
        <v>156845</v>
      </c>
      <c r="J1268" s="217">
        <v>118198</v>
      </c>
      <c r="K1268" s="217">
        <v>206847</v>
      </c>
      <c r="L1268" s="217">
        <v>142048</v>
      </c>
      <c r="M1268" s="217">
        <v>248584</v>
      </c>
      <c r="N1268" s="217">
        <v>171994</v>
      </c>
      <c r="O1268" s="217">
        <v>300989</v>
      </c>
      <c r="P1268" s="217">
        <v>204515</v>
      </c>
      <c r="Q1268" s="217">
        <v>357900</v>
      </c>
      <c r="R1268" s="217">
        <v>225515</v>
      </c>
      <c r="S1268" s="217">
        <v>394651</v>
      </c>
      <c r="T1268" s="217">
        <v>245238</v>
      </c>
      <c r="U1268" s="217">
        <v>429166</v>
      </c>
    </row>
    <row r="1269" spans="1:21" ht="21.9" customHeight="1" x14ac:dyDescent="0.35">
      <c r="A1269" s="220">
        <v>9</v>
      </c>
      <c r="B1269" s="214" t="s">
        <v>407</v>
      </c>
      <c r="C1269" s="221" t="s">
        <v>416</v>
      </c>
      <c r="D1269" s="221" t="s">
        <v>650</v>
      </c>
      <c r="E1269" s="215" t="s">
        <v>423</v>
      </c>
      <c r="F1269" s="215">
        <v>4</v>
      </c>
      <c r="G1269" s="216" t="s">
        <v>4</v>
      </c>
      <c r="H1269" s="217">
        <v>87214</v>
      </c>
      <c r="I1269" s="217">
        <v>139542</v>
      </c>
      <c r="J1269" s="217">
        <v>122100</v>
      </c>
      <c r="K1269" s="217">
        <v>195359</v>
      </c>
      <c r="L1269" s="217">
        <v>156985</v>
      </c>
      <c r="M1269" s="217">
        <v>251176</v>
      </c>
      <c r="N1269" s="217">
        <v>209313</v>
      </c>
      <c r="O1269" s="217">
        <v>334902</v>
      </c>
      <c r="P1269" s="217">
        <v>261642</v>
      </c>
      <c r="Q1269" s="217">
        <v>418627</v>
      </c>
      <c r="R1269" s="217">
        <v>296527</v>
      </c>
      <c r="S1269" s="217">
        <v>474444</v>
      </c>
      <c r="T1269" s="217">
        <v>331413</v>
      </c>
      <c r="U1269" s="217">
        <v>530261</v>
      </c>
    </row>
    <row r="1270" spans="1:21" ht="22.5" customHeight="1" x14ac:dyDescent="0.35">
      <c r="A1270" s="220">
        <v>9</v>
      </c>
      <c r="B1270" s="214" t="s">
        <v>407</v>
      </c>
      <c r="C1270" s="221" t="s">
        <v>416</v>
      </c>
      <c r="D1270" s="221" t="s">
        <v>650</v>
      </c>
      <c r="E1270" s="215" t="s">
        <v>424</v>
      </c>
      <c r="F1270" s="215">
        <v>1</v>
      </c>
      <c r="G1270" s="216" t="s">
        <v>63</v>
      </c>
      <c r="H1270" s="217">
        <v>92640</v>
      </c>
      <c r="I1270" s="217">
        <v>162121</v>
      </c>
      <c r="J1270" s="217">
        <v>121844</v>
      </c>
      <c r="K1270" s="217">
        <v>213228</v>
      </c>
      <c r="L1270" s="217">
        <v>145997</v>
      </c>
      <c r="M1270" s="217">
        <v>255495</v>
      </c>
      <c r="N1270" s="217">
        <v>175770</v>
      </c>
      <c r="O1270" s="217">
        <v>307597</v>
      </c>
      <c r="P1270" s="217">
        <v>207086</v>
      </c>
      <c r="Q1270" s="217">
        <v>362400</v>
      </c>
      <c r="R1270" s="217">
        <v>226388</v>
      </c>
      <c r="S1270" s="217">
        <v>396179</v>
      </c>
      <c r="T1270" s="217">
        <v>243640</v>
      </c>
      <c r="U1270" s="217">
        <v>426371</v>
      </c>
    </row>
    <row r="1271" spans="1:21" ht="21.9" customHeight="1" x14ac:dyDescent="0.35">
      <c r="A1271" s="220">
        <v>9</v>
      </c>
      <c r="B1271" s="214" t="s">
        <v>407</v>
      </c>
      <c r="C1271" s="221" t="s">
        <v>416</v>
      </c>
      <c r="D1271" s="221" t="s">
        <v>650</v>
      </c>
      <c r="E1271" s="215" t="s">
        <v>424</v>
      </c>
      <c r="F1271" s="215">
        <v>2</v>
      </c>
      <c r="G1271" s="216" t="s">
        <v>6</v>
      </c>
      <c r="H1271" s="217">
        <v>73167</v>
      </c>
      <c r="I1271" s="217">
        <v>128043</v>
      </c>
      <c r="J1271" s="217">
        <v>101105</v>
      </c>
      <c r="K1271" s="217">
        <v>176934</v>
      </c>
      <c r="L1271" s="217">
        <v>128279</v>
      </c>
      <c r="M1271" s="217">
        <v>224488</v>
      </c>
      <c r="N1271" s="217">
        <v>167621</v>
      </c>
      <c r="O1271" s="217">
        <v>293337</v>
      </c>
      <c r="P1271" s="217">
        <v>208973</v>
      </c>
      <c r="Q1271" s="217">
        <v>365703</v>
      </c>
      <c r="R1271" s="217">
        <v>235293</v>
      </c>
      <c r="S1271" s="217">
        <v>411763</v>
      </c>
      <c r="T1271" s="217">
        <v>261255</v>
      </c>
      <c r="U1271" s="217">
        <v>457197</v>
      </c>
    </row>
    <row r="1272" spans="1:21" ht="21.9" customHeight="1" x14ac:dyDescent="0.35">
      <c r="A1272" s="220">
        <v>9</v>
      </c>
      <c r="B1272" s="214" t="s">
        <v>407</v>
      </c>
      <c r="C1272" s="221" t="s">
        <v>416</v>
      </c>
      <c r="D1272" s="221" t="s">
        <v>650</v>
      </c>
      <c r="E1272" s="215" t="s">
        <v>424</v>
      </c>
      <c r="F1272" s="215">
        <v>3</v>
      </c>
      <c r="G1272" s="216" t="s">
        <v>5</v>
      </c>
      <c r="H1272" s="217">
        <v>87645</v>
      </c>
      <c r="I1272" s="217">
        <v>153378</v>
      </c>
      <c r="J1272" s="217">
        <v>115522</v>
      </c>
      <c r="K1272" s="217">
        <v>202164</v>
      </c>
      <c r="L1272" s="217">
        <v>138738</v>
      </c>
      <c r="M1272" s="217">
        <v>242792</v>
      </c>
      <c r="N1272" s="217">
        <v>167820</v>
      </c>
      <c r="O1272" s="217">
        <v>293685</v>
      </c>
      <c r="P1272" s="217">
        <v>199489</v>
      </c>
      <c r="Q1272" s="217">
        <v>349106</v>
      </c>
      <c r="R1272" s="217">
        <v>219937</v>
      </c>
      <c r="S1272" s="217">
        <v>384890</v>
      </c>
      <c r="T1272" s="217">
        <v>239124</v>
      </c>
      <c r="U1272" s="217">
        <v>418468</v>
      </c>
    </row>
    <row r="1273" spans="1:21" ht="21.9" customHeight="1" x14ac:dyDescent="0.35">
      <c r="A1273" s="220">
        <v>9</v>
      </c>
      <c r="B1273" s="214" t="s">
        <v>407</v>
      </c>
      <c r="C1273" s="221" t="s">
        <v>416</v>
      </c>
      <c r="D1273" s="221" t="s">
        <v>650</v>
      </c>
      <c r="E1273" s="215" t="s">
        <v>424</v>
      </c>
      <c r="F1273" s="215">
        <v>4</v>
      </c>
      <c r="G1273" s="216" t="s">
        <v>4</v>
      </c>
      <c r="H1273" s="217">
        <v>85119</v>
      </c>
      <c r="I1273" s="217">
        <v>136190</v>
      </c>
      <c r="J1273" s="217">
        <v>119166</v>
      </c>
      <c r="K1273" s="217">
        <v>190666</v>
      </c>
      <c r="L1273" s="217">
        <v>153214</v>
      </c>
      <c r="M1273" s="217">
        <v>245142</v>
      </c>
      <c r="N1273" s="217">
        <v>204285</v>
      </c>
      <c r="O1273" s="217">
        <v>326856</v>
      </c>
      <c r="P1273" s="217">
        <v>255356</v>
      </c>
      <c r="Q1273" s="217">
        <v>408569</v>
      </c>
      <c r="R1273" s="217">
        <v>289403</v>
      </c>
      <c r="S1273" s="217">
        <v>463045</v>
      </c>
      <c r="T1273" s="217">
        <v>323451</v>
      </c>
      <c r="U1273" s="217">
        <v>517521</v>
      </c>
    </row>
    <row r="1274" spans="1:21" ht="22.5" customHeight="1" x14ac:dyDescent="0.35">
      <c r="A1274" s="220">
        <v>9</v>
      </c>
      <c r="B1274" s="214" t="s">
        <v>407</v>
      </c>
      <c r="C1274" s="221" t="s">
        <v>416</v>
      </c>
      <c r="D1274" s="221" t="s">
        <v>650</v>
      </c>
      <c r="E1274" s="215" t="s">
        <v>425</v>
      </c>
      <c r="F1274" s="215">
        <v>1</v>
      </c>
      <c r="G1274" s="216" t="s">
        <v>63</v>
      </c>
      <c r="H1274" s="217">
        <v>88618</v>
      </c>
      <c r="I1274" s="217">
        <v>155081</v>
      </c>
      <c r="J1274" s="217">
        <v>116562</v>
      </c>
      <c r="K1274" s="217">
        <v>203984</v>
      </c>
      <c r="L1274" s="217">
        <v>139681</v>
      </c>
      <c r="M1274" s="217">
        <v>244441</v>
      </c>
      <c r="N1274" s="217">
        <v>168187</v>
      </c>
      <c r="O1274" s="217">
        <v>294327</v>
      </c>
      <c r="P1274" s="217">
        <v>198157</v>
      </c>
      <c r="Q1274" s="217">
        <v>346775</v>
      </c>
      <c r="R1274" s="217">
        <v>216628</v>
      </c>
      <c r="S1274" s="217">
        <v>379100</v>
      </c>
      <c r="T1274" s="217">
        <v>233138</v>
      </c>
      <c r="U1274" s="217">
        <v>407992</v>
      </c>
    </row>
    <row r="1275" spans="1:21" ht="21.9" customHeight="1" x14ac:dyDescent="0.35">
      <c r="A1275" s="220">
        <v>9</v>
      </c>
      <c r="B1275" s="214" t="s">
        <v>407</v>
      </c>
      <c r="C1275" s="221" t="s">
        <v>416</v>
      </c>
      <c r="D1275" s="221" t="s">
        <v>650</v>
      </c>
      <c r="E1275" s="215" t="s">
        <v>425</v>
      </c>
      <c r="F1275" s="215">
        <v>2</v>
      </c>
      <c r="G1275" s="216" t="s">
        <v>6</v>
      </c>
      <c r="H1275" s="217">
        <v>69961</v>
      </c>
      <c r="I1275" s="217">
        <v>122432</v>
      </c>
      <c r="J1275" s="217">
        <v>96671</v>
      </c>
      <c r="K1275" s="217">
        <v>169175</v>
      </c>
      <c r="L1275" s="217">
        <v>122648</v>
      </c>
      <c r="M1275" s="217">
        <v>214635</v>
      </c>
      <c r="N1275" s="217">
        <v>160254</v>
      </c>
      <c r="O1275" s="217">
        <v>280444</v>
      </c>
      <c r="P1275" s="217">
        <v>199787</v>
      </c>
      <c r="Q1275" s="217">
        <v>349627</v>
      </c>
      <c r="R1275" s="217">
        <v>224945</v>
      </c>
      <c r="S1275" s="217">
        <v>393654</v>
      </c>
      <c r="T1275" s="217">
        <v>249760</v>
      </c>
      <c r="U1275" s="217">
        <v>437081</v>
      </c>
    </row>
    <row r="1276" spans="1:21" ht="21.9" customHeight="1" x14ac:dyDescent="0.35">
      <c r="A1276" s="220">
        <v>9</v>
      </c>
      <c r="B1276" s="214" t="s">
        <v>407</v>
      </c>
      <c r="C1276" s="221" t="s">
        <v>416</v>
      </c>
      <c r="D1276" s="221" t="s">
        <v>650</v>
      </c>
      <c r="E1276" s="215" t="s">
        <v>425</v>
      </c>
      <c r="F1276" s="215">
        <v>3</v>
      </c>
      <c r="G1276" s="216" t="s">
        <v>5</v>
      </c>
      <c r="H1276" s="217">
        <v>83827</v>
      </c>
      <c r="I1276" s="217">
        <v>146697</v>
      </c>
      <c r="J1276" s="217">
        <v>110499</v>
      </c>
      <c r="K1276" s="217">
        <v>193374</v>
      </c>
      <c r="L1276" s="217">
        <v>132719</v>
      </c>
      <c r="M1276" s="217">
        <v>232258</v>
      </c>
      <c r="N1276" s="217">
        <v>160563</v>
      </c>
      <c r="O1276" s="217">
        <v>280986</v>
      </c>
      <c r="P1276" s="217">
        <v>190872</v>
      </c>
      <c r="Q1276" s="217">
        <v>334025</v>
      </c>
      <c r="R1276" s="217">
        <v>210442</v>
      </c>
      <c r="S1276" s="217">
        <v>368273</v>
      </c>
      <c r="T1276" s="217">
        <v>228807</v>
      </c>
      <c r="U1276" s="217">
        <v>400413</v>
      </c>
    </row>
    <row r="1277" spans="1:21" ht="21.9" customHeight="1" x14ac:dyDescent="0.35">
      <c r="A1277" s="220">
        <v>9</v>
      </c>
      <c r="B1277" s="214" t="s">
        <v>407</v>
      </c>
      <c r="C1277" s="221" t="s">
        <v>416</v>
      </c>
      <c r="D1277" s="221" t="s">
        <v>650</v>
      </c>
      <c r="E1277" s="215" t="s">
        <v>425</v>
      </c>
      <c r="F1277" s="215">
        <v>4</v>
      </c>
      <c r="G1277" s="216" t="s">
        <v>4</v>
      </c>
      <c r="H1277" s="217">
        <v>81435</v>
      </c>
      <c r="I1277" s="217">
        <v>130296</v>
      </c>
      <c r="J1277" s="217">
        <v>114009</v>
      </c>
      <c r="K1277" s="217">
        <v>182414</v>
      </c>
      <c r="L1277" s="217">
        <v>146583</v>
      </c>
      <c r="M1277" s="217">
        <v>234532</v>
      </c>
      <c r="N1277" s="217">
        <v>195444</v>
      </c>
      <c r="O1277" s="217">
        <v>312710</v>
      </c>
      <c r="P1277" s="217">
        <v>244305</v>
      </c>
      <c r="Q1277" s="217">
        <v>390887</v>
      </c>
      <c r="R1277" s="217">
        <v>276878</v>
      </c>
      <c r="S1277" s="217">
        <v>443006</v>
      </c>
      <c r="T1277" s="217">
        <v>309452</v>
      </c>
      <c r="U1277" s="217">
        <v>495124</v>
      </c>
    </row>
    <row r="1278" spans="1:21" ht="22.5" customHeight="1" x14ac:dyDescent="0.35">
      <c r="A1278" s="220">
        <v>9</v>
      </c>
      <c r="B1278" s="214" t="s">
        <v>407</v>
      </c>
      <c r="C1278" s="221" t="s">
        <v>416</v>
      </c>
      <c r="D1278" s="221" t="s">
        <v>650</v>
      </c>
      <c r="E1278" s="215" t="s">
        <v>142</v>
      </c>
      <c r="F1278" s="215">
        <v>1</v>
      </c>
      <c r="G1278" s="216" t="s">
        <v>63</v>
      </c>
      <c r="H1278" s="217">
        <v>89999</v>
      </c>
      <c r="I1278" s="217">
        <v>157498</v>
      </c>
      <c r="J1278" s="217">
        <v>118441</v>
      </c>
      <c r="K1278" s="217">
        <v>207271</v>
      </c>
      <c r="L1278" s="217">
        <v>142025</v>
      </c>
      <c r="M1278" s="217">
        <v>248543</v>
      </c>
      <c r="N1278" s="217">
        <v>171170</v>
      </c>
      <c r="O1278" s="217">
        <v>299547</v>
      </c>
      <c r="P1278" s="217">
        <v>201708</v>
      </c>
      <c r="Q1278" s="217">
        <v>352990</v>
      </c>
      <c r="R1278" s="217">
        <v>220519</v>
      </c>
      <c r="S1278" s="217">
        <v>385908</v>
      </c>
      <c r="T1278" s="217">
        <v>237336</v>
      </c>
      <c r="U1278" s="217">
        <v>415339</v>
      </c>
    </row>
    <row r="1279" spans="1:21" ht="21.9" customHeight="1" x14ac:dyDescent="0.35">
      <c r="A1279" s="220">
        <v>9</v>
      </c>
      <c r="B1279" s="214" t="s">
        <v>407</v>
      </c>
      <c r="C1279" s="221" t="s">
        <v>416</v>
      </c>
      <c r="D1279" s="221" t="s">
        <v>650</v>
      </c>
      <c r="E1279" s="215" t="s">
        <v>142</v>
      </c>
      <c r="F1279" s="215">
        <v>2</v>
      </c>
      <c r="G1279" s="216" t="s">
        <v>6</v>
      </c>
      <c r="H1279" s="217">
        <v>70840</v>
      </c>
      <c r="I1279" s="217">
        <v>123970</v>
      </c>
      <c r="J1279" s="217">
        <v>97858</v>
      </c>
      <c r="K1279" s="217">
        <v>171251</v>
      </c>
      <c r="L1279" s="217">
        <v>124117</v>
      </c>
      <c r="M1279" s="217">
        <v>217206</v>
      </c>
      <c r="N1279" s="217">
        <v>162101</v>
      </c>
      <c r="O1279" s="217">
        <v>283676</v>
      </c>
      <c r="P1279" s="217">
        <v>202077</v>
      </c>
      <c r="Q1279" s="217">
        <v>353635</v>
      </c>
      <c r="R1279" s="217">
        <v>227490</v>
      </c>
      <c r="S1279" s="217">
        <v>398108</v>
      </c>
      <c r="T1279" s="217">
        <v>252549</v>
      </c>
      <c r="U1279" s="217">
        <v>441960</v>
      </c>
    </row>
    <row r="1280" spans="1:21" ht="21.9" customHeight="1" x14ac:dyDescent="0.35">
      <c r="A1280" s="220">
        <v>9</v>
      </c>
      <c r="B1280" s="214" t="s">
        <v>407</v>
      </c>
      <c r="C1280" s="221" t="s">
        <v>416</v>
      </c>
      <c r="D1280" s="221" t="s">
        <v>650</v>
      </c>
      <c r="E1280" s="215" t="s">
        <v>142</v>
      </c>
      <c r="F1280" s="215">
        <v>3</v>
      </c>
      <c r="G1280" s="216" t="s">
        <v>5</v>
      </c>
      <c r="H1280" s="217">
        <v>85044</v>
      </c>
      <c r="I1280" s="217">
        <v>148827</v>
      </c>
      <c r="J1280" s="217">
        <v>112170</v>
      </c>
      <c r="K1280" s="217">
        <v>196298</v>
      </c>
      <c r="L1280" s="217">
        <v>134825</v>
      </c>
      <c r="M1280" s="217">
        <v>235944</v>
      </c>
      <c r="N1280" s="217">
        <v>163286</v>
      </c>
      <c r="O1280" s="217">
        <v>285750</v>
      </c>
      <c r="P1280" s="217">
        <v>194174</v>
      </c>
      <c r="Q1280" s="217">
        <v>339804</v>
      </c>
      <c r="R1280" s="217">
        <v>214121</v>
      </c>
      <c r="S1280" s="217">
        <v>374711</v>
      </c>
      <c r="T1280" s="217">
        <v>232857</v>
      </c>
      <c r="U1280" s="217">
        <v>407500</v>
      </c>
    </row>
    <row r="1281" spans="1:21" ht="21.9" customHeight="1" x14ac:dyDescent="0.35">
      <c r="A1281" s="220">
        <v>9</v>
      </c>
      <c r="B1281" s="214" t="s">
        <v>407</v>
      </c>
      <c r="C1281" s="221" t="s">
        <v>416</v>
      </c>
      <c r="D1281" s="221" t="s">
        <v>650</v>
      </c>
      <c r="E1281" s="215" t="s">
        <v>142</v>
      </c>
      <c r="F1281" s="215">
        <v>4</v>
      </c>
      <c r="G1281" s="216" t="s">
        <v>4</v>
      </c>
      <c r="H1281" s="217">
        <v>82793</v>
      </c>
      <c r="I1281" s="217">
        <v>132469</v>
      </c>
      <c r="J1281" s="217">
        <v>115911</v>
      </c>
      <c r="K1281" s="217">
        <v>185457</v>
      </c>
      <c r="L1281" s="217">
        <v>149028</v>
      </c>
      <c r="M1281" s="217">
        <v>238445</v>
      </c>
      <c r="N1281" s="217">
        <v>198704</v>
      </c>
      <c r="O1281" s="217">
        <v>317927</v>
      </c>
      <c r="P1281" s="217">
        <v>248380</v>
      </c>
      <c r="Q1281" s="217">
        <v>397408</v>
      </c>
      <c r="R1281" s="217">
        <v>281498</v>
      </c>
      <c r="S1281" s="217">
        <v>450396</v>
      </c>
      <c r="T1281" s="217">
        <v>314615</v>
      </c>
      <c r="U1281" s="217">
        <v>503384</v>
      </c>
    </row>
    <row r="1282" spans="1:21" ht="22.5" customHeight="1" x14ac:dyDescent="0.35">
      <c r="A1282" s="220">
        <v>9</v>
      </c>
      <c r="B1282" s="214" t="s">
        <v>407</v>
      </c>
      <c r="C1282" s="221" t="s">
        <v>416</v>
      </c>
      <c r="D1282" s="221" t="s">
        <v>650</v>
      </c>
      <c r="E1282" s="215" t="s">
        <v>426</v>
      </c>
      <c r="F1282" s="215">
        <v>1</v>
      </c>
      <c r="G1282" s="216" t="s">
        <v>63</v>
      </c>
      <c r="H1282" s="217">
        <v>91836</v>
      </c>
      <c r="I1282" s="217">
        <v>160713</v>
      </c>
      <c r="J1282" s="217">
        <v>120788</v>
      </c>
      <c r="K1282" s="217">
        <v>211379</v>
      </c>
      <c r="L1282" s="217">
        <v>144734</v>
      </c>
      <c r="M1282" s="217">
        <v>253284</v>
      </c>
      <c r="N1282" s="217">
        <v>174253</v>
      </c>
      <c r="O1282" s="217">
        <v>304943</v>
      </c>
      <c r="P1282" s="217">
        <v>205300</v>
      </c>
      <c r="Q1282" s="217">
        <v>359275</v>
      </c>
      <c r="R1282" s="217">
        <v>224436</v>
      </c>
      <c r="S1282" s="217">
        <v>392763</v>
      </c>
      <c r="T1282" s="217">
        <v>241540</v>
      </c>
      <c r="U1282" s="217">
        <v>422695</v>
      </c>
    </row>
    <row r="1283" spans="1:21" ht="21.9" customHeight="1" x14ac:dyDescent="0.35">
      <c r="A1283" s="220">
        <v>9</v>
      </c>
      <c r="B1283" s="214" t="s">
        <v>407</v>
      </c>
      <c r="C1283" s="221" t="s">
        <v>416</v>
      </c>
      <c r="D1283" s="221" t="s">
        <v>650</v>
      </c>
      <c r="E1283" s="215" t="s">
        <v>426</v>
      </c>
      <c r="F1283" s="215">
        <v>2</v>
      </c>
      <c r="G1283" s="216" t="s">
        <v>6</v>
      </c>
      <c r="H1283" s="217">
        <v>72526</v>
      </c>
      <c r="I1283" s="217">
        <v>126921</v>
      </c>
      <c r="J1283" s="217">
        <v>100218</v>
      </c>
      <c r="K1283" s="217">
        <v>175382</v>
      </c>
      <c r="L1283" s="217">
        <v>127153</v>
      </c>
      <c r="M1283" s="217">
        <v>222517</v>
      </c>
      <c r="N1283" s="217">
        <v>166148</v>
      </c>
      <c r="O1283" s="217">
        <v>290759</v>
      </c>
      <c r="P1283" s="217">
        <v>207136</v>
      </c>
      <c r="Q1283" s="217">
        <v>362488</v>
      </c>
      <c r="R1283" s="217">
        <v>233223</v>
      </c>
      <c r="S1283" s="217">
        <v>408141</v>
      </c>
      <c r="T1283" s="217">
        <v>258956</v>
      </c>
      <c r="U1283" s="217">
        <v>453174</v>
      </c>
    </row>
    <row r="1284" spans="1:21" ht="21.9" customHeight="1" x14ac:dyDescent="0.35">
      <c r="A1284" s="220">
        <v>9</v>
      </c>
      <c r="B1284" s="214" t="s">
        <v>407</v>
      </c>
      <c r="C1284" s="221" t="s">
        <v>416</v>
      </c>
      <c r="D1284" s="221" t="s">
        <v>650</v>
      </c>
      <c r="E1284" s="215" t="s">
        <v>426</v>
      </c>
      <c r="F1284" s="215">
        <v>3</v>
      </c>
      <c r="G1284" s="216" t="s">
        <v>5</v>
      </c>
      <c r="H1284" s="217">
        <v>86881</v>
      </c>
      <c r="I1284" s="217">
        <v>152042</v>
      </c>
      <c r="J1284" s="217">
        <v>114518</v>
      </c>
      <c r="K1284" s="217">
        <v>200406</v>
      </c>
      <c r="L1284" s="217">
        <v>137534</v>
      </c>
      <c r="M1284" s="217">
        <v>240685</v>
      </c>
      <c r="N1284" s="217">
        <v>166369</v>
      </c>
      <c r="O1284" s="217">
        <v>291145</v>
      </c>
      <c r="P1284" s="217">
        <v>197765</v>
      </c>
      <c r="Q1284" s="217">
        <v>346090</v>
      </c>
      <c r="R1284" s="217">
        <v>218038</v>
      </c>
      <c r="S1284" s="217">
        <v>381567</v>
      </c>
      <c r="T1284" s="217">
        <v>237061</v>
      </c>
      <c r="U1284" s="217">
        <v>414857</v>
      </c>
    </row>
    <row r="1285" spans="1:21" ht="21.9" customHeight="1" x14ac:dyDescent="0.35">
      <c r="A1285" s="220">
        <v>9</v>
      </c>
      <c r="B1285" s="214" t="s">
        <v>407</v>
      </c>
      <c r="C1285" s="221" t="s">
        <v>416</v>
      </c>
      <c r="D1285" s="221" t="s">
        <v>650</v>
      </c>
      <c r="E1285" s="215" t="s">
        <v>426</v>
      </c>
      <c r="F1285" s="215">
        <v>4</v>
      </c>
      <c r="G1285" s="216" t="s">
        <v>4</v>
      </c>
      <c r="H1285" s="217">
        <v>84382</v>
      </c>
      <c r="I1285" s="217">
        <v>135011</v>
      </c>
      <c r="J1285" s="217">
        <v>118135</v>
      </c>
      <c r="K1285" s="217">
        <v>189015</v>
      </c>
      <c r="L1285" s="217">
        <v>151887</v>
      </c>
      <c r="M1285" s="217">
        <v>243020</v>
      </c>
      <c r="N1285" s="217">
        <v>202516</v>
      </c>
      <c r="O1285" s="217">
        <v>324026</v>
      </c>
      <c r="P1285" s="217">
        <v>253146</v>
      </c>
      <c r="Q1285" s="217">
        <v>405033</v>
      </c>
      <c r="R1285" s="217">
        <v>286898</v>
      </c>
      <c r="S1285" s="217">
        <v>459037</v>
      </c>
      <c r="T1285" s="217">
        <v>320651</v>
      </c>
      <c r="U1285" s="217">
        <v>513042</v>
      </c>
    </row>
    <row r="1286" spans="1:21" ht="22.5" customHeight="1" x14ac:dyDescent="0.35">
      <c r="A1286" s="220">
        <v>9</v>
      </c>
      <c r="B1286" s="214" t="s">
        <v>407</v>
      </c>
      <c r="C1286" s="221" t="s">
        <v>416</v>
      </c>
      <c r="D1286" s="221" t="s">
        <v>650</v>
      </c>
      <c r="E1286" s="215" t="s">
        <v>427</v>
      </c>
      <c r="F1286" s="215">
        <v>1</v>
      </c>
      <c r="G1286" s="216" t="s">
        <v>63</v>
      </c>
      <c r="H1286" s="217">
        <v>92986</v>
      </c>
      <c r="I1286" s="217">
        <v>162725</v>
      </c>
      <c r="J1286" s="217">
        <v>122314</v>
      </c>
      <c r="K1286" s="217">
        <v>214050</v>
      </c>
      <c r="L1286" s="217">
        <v>146583</v>
      </c>
      <c r="M1286" s="217">
        <v>256521</v>
      </c>
      <c r="N1286" s="217">
        <v>176515</v>
      </c>
      <c r="O1286" s="217">
        <v>308902</v>
      </c>
      <c r="P1286" s="217">
        <v>207974</v>
      </c>
      <c r="Q1286" s="217">
        <v>363954</v>
      </c>
      <c r="R1286" s="217">
        <v>227361</v>
      </c>
      <c r="S1286" s="217">
        <v>397881</v>
      </c>
      <c r="T1286" s="217">
        <v>244690</v>
      </c>
      <c r="U1286" s="217">
        <v>428207</v>
      </c>
    </row>
    <row r="1287" spans="1:21" ht="21.9" customHeight="1" x14ac:dyDescent="0.35">
      <c r="A1287" s="220">
        <v>9</v>
      </c>
      <c r="B1287" s="214" t="s">
        <v>407</v>
      </c>
      <c r="C1287" s="221" t="s">
        <v>416</v>
      </c>
      <c r="D1287" s="221" t="s">
        <v>650</v>
      </c>
      <c r="E1287" s="215" t="s">
        <v>427</v>
      </c>
      <c r="F1287" s="215">
        <v>2</v>
      </c>
      <c r="G1287" s="216" t="s">
        <v>6</v>
      </c>
      <c r="H1287" s="217">
        <v>73387</v>
      </c>
      <c r="I1287" s="217">
        <v>128427</v>
      </c>
      <c r="J1287" s="217">
        <v>101402</v>
      </c>
      <c r="K1287" s="217">
        <v>177453</v>
      </c>
      <c r="L1287" s="217">
        <v>128646</v>
      </c>
      <c r="M1287" s="217">
        <v>225131</v>
      </c>
      <c r="N1287" s="217">
        <v>168083</v>
      </c>
      <c r="O1287" s="217">
        <v>294145</v>
      </c>
      <c r="P1287" s="217">
        <v>209546</v>
      </c>
      <c r="Q1287" s="217">
        <v>366705</v>
      </c>
      <c r="R1287" s="217">
        <v>235929</v>
      </c>
      <c r="S1287" s="217">
        <v>412876</v>
      </c>
      <c r="T1287" s="217">
        <v>261952</v>
      </c>
      <c r="U1287" s="217">
        <v>458417</v>
      </c>
    </row>
    <row r="1288" spans="1:21" ht="21.9" customHeight="1" x14ac:dyDescent="0.35">
      <c r="A1288" s="220">
        <v>9</v>
      </c>
      <c r="B1288" s="214" t="s">
        <v>407</v>
      </c>
      <c r="C1288" s="221" t="s">
        <v>416</v>
      </c>
      <c r="D1288" s="221" t="s">
        <v>650</v>
      </c>
      <c r="E1288" s="215" t="s">
        <v>427</v>
      </c>
      <c r="F1288" s="215">
        <v>3</v>
      </c>
      <c r="G1288" s="216" t="s">
        <v>5</v>
      </c>
      <c r="H1288" s="217">
        <v>87949</v>
      </c>
      <c r="I1288" s="217">
        <v>153911</v>
      </c>
      <c r="J1288" s="217">
        <v>115940</v>
      </c>
      <c r="K1288" s="217">
        <v>202895</v>
      </c>
      <c r="L1288" s="217">
        <v>139265</v>
      </c>
      <c r="M1288" s="217">
        <v>243713</v>
      </c>
      <c r="N1288" s="217">
        <v>168501</v>
      </c>
      <c r="O1288" s="217">
        <v>294876</v>
      </c>
      <c r="P1288" s="217">
        <v>200314</v>
      </c>
      <c r="Q1288" s="217">
        <v>350550</v>
      </c>
      <c r="R1288" s="217">
        <v>220857</v>
      </c>
      <c r="S1288" s="217">
        <v>386499</v>
      </c>
      <c r="T1288" s="217">
        <v>240137</v>
      </c>
      <c r="U1288" s="217">
        <v>420239</v>
      </c>
    </row>
    <row r="1289" spans="1:21" ht="21.9" customHeight="1" x14ac:dyDescent="0.35">
      <c r="A1289" s="220">
        <v>9</v>
      </c>
      <c r="B1289" s="214" t="s">
        <v>407</v>
      </c>
      <c r="C1289" s="221" t="s">
        <v>416</v>
      </c>
      <c r="D1289" s="221" t="s">
        <v>650</v>
      </c>
      <c r="E1289" s="215" t="s">
        <v>427</v>
      </c>
      <c r="F1289" s="215">
        <v>4</v>
      </c>
      <c r="G1289" s="216" t="s">
        <v>4</v>
      </c>
      <c r="H1289" s="217">
        <v>85458</v>
      </c>
      <c r="I1289" s="217">
        <v>136733</v>
      </c>
      <c r="J1289" s="217">
        <v>119642</v>
      </c>
      <c r="K1289" s="217">
        <v>191427</v>
      </c>
      <c r="L1289" s="217">
        <v>153825</v>
      </c>
      <c r="M1289" s="217">
        <v>246120</v>
      </c>
      <c r="N1289" s="217">
        <v>205100</v>
      </c>
      <c r="O1289" s="217">
        <v>328160</v>
      </c>
      <c r="P1289" s="217">
        <v>256375</v>
      </c>
      <c r="Q1289" s="217">
        <v>410200</v>
      </c>
      <c r="R1289" s="217">
        <v>290558</v>
      </c>
      <c r="S1289" s="217">
        <v>464893</v>
      </c>
      <c r="T1289" s="217">
        <v>324741</v>
      </c>
      <c r="U1289" s="217">
        <v>519586</v>
      </c>
    </row>
    <row r="1290" spans="1:21" ht="22.5" customHeight="1" x14ac:dyDescent="0.35">
      <c r="A1290" s="220">
        <v>9</v>
      </c>
      <c r="B1290" s="214" t="s">
        <v>407</v>
      </c>
      <c r="C1290" s="221" t="s">
        <v>416</v>
      </c>
      <c r="D1290" s="221" t="s">
        <v>650</v>
      </c>
      <c r="E1290" s="215" t="s">
        <v>428</v>
      </c>
      <c r="F1290" s="215">
        <v>1</v>
      </c>
      <c r="G1290" s="216" t="s">
        <v>63</v>
      </c>
      <c r="H1290" s="217">
        <v>88963</v>
      </c>
      <c r="I1290" s="217">
        <v>155686</v>
      </c>
      <c r="J1290" s="217">
        <v>117032</v>
      </c>
      <c r="K1290" s="217">
        <v>204806</v>
      </c>
      <c r="L1290" s="217">
        <v>140267</v>
      </c>
      <c r="M1290" s="217">
        <v>245467</v>
      </c>
      <c r="N1290" s="217">
        <v>168933</v>
      </c>
      <c r="O1290" s="217">
        <v>295632</v>
      </c>
      <c r="P1290" s="217">
        <v>199045</v>
      </c>
      <c r="Q1290" s="217">
        <v>348329</v>
      </c>
      <c r="R1290" s="217">
        <v>217601</v>
      </c>
      <c r="S1290" s="217">
        <v>380802</v>
      </c>
      <c r="T1290" s="217">
        <v>234188</v>
      </c>
      <c r="U1290" s="217">
        <v>409829</v>
      </c>
    </row>
    <row r="1291" spans="1:21" ht="21.9" customHeight="1" x14ac:dyDescent="0.35">
      <c r="A1291" s="220">
        <v>9</v>
      </c>
      <c r="B1291" s="214" t="s">
        <v>407</v>
      </c>
      <c r="C1291" s="221" t="s">
        <v>416</v>
      </c>
      <c r="D1291" s="221" t="s">
        <v>650</v>
      </c>
      <c r="E1291" s="215" t="s">
        <v>428</v>
      </c>
      <c r="F1291" s="215">
        <v>2</v>
      </c>
      <c r="G1291" s="216" t="s">
        <v>6</v>
      </c>
      <c r="H1291" s="217">
        <v>70181</v>
      </c>
      <c r="I1291" s="217">
        <v>122817</v>
      </c>
      <c r="J1291" s="217">
        <v>96968</v>
      </c>
      <c r="K1291" s="217">
        <v>169694</v>
      </c>
      <c r="L1291" s="217">
        <v>123016</v>
      </c>
      <c r="M1291" s="217">
        <v>215277</v>
      </c>
      <c r="N1291" s="217">
        <v>160716</v>
      </c>
      <c r="O1291" s="217">
        <v>281252</v>
      </c>
      <c r="P1291" s="217">
        <v>200359</v>
      </c>
      <c r="Q1291" s="217">
        <v>350629</v>
      </c>
      <c r="R1291" s="217">
        <v>225581</v>
      </c>
      <c r="S1291" s="217">
        <v>394767</v>
      </c>
      <c r="T1291" s="217">
        <v>250457</v>
      </c>
      <c r="U1291" s="217">
        <v>438300</v>
      </c>
    </row>
    <row r="1292" spans="1:21" ht="21.9" customHeight="1" x14ac:dyDescent="0.35">
      <c r="A1292" s="220">
        <v>9</v>
      </c>
      <c r="B1292" s="214" t="s">
        <v>407</v>
      </c>
      <c r="C1292" s="221" t="s">
        <v>416</v>
      </c>
      <c r="D1292" s="221" t="s">
        <v>650</v>
      </c>
      <c r="E1292" s="215" t="s">
        <v>428</v>
      </c>
      <c r="F1292" s="215">
        <v>3</v>
      </c>
      <c r="G1292" s="216" t="s">
        <v>5</v>
      </c>
      <c r="H1292" s="217">
        <v>84131</v>
      </c>
      <c r="I1292" s="217">
        <v>147229</v>
      </c>
      <c r="J1292" s="217">
        <v>110917</v>
      </c>
      <c r="K1292" s="217">
        <v>194105</v>
      </c>
      <c r="L1292" s="217">
        <v>133246</v>
      </c>
      <c r="M1292" s="217">
        <v>233180</v>
      </c>
      <c r="N1292" s="217">
        <v>161244</v>
      </c>
      <c r="O1292" s="217">
        <v>282177</v>
      </c>
      <c r="P1292" s="217">
        <v>191697</v>
      </c>
      <c r="Q1292" s="217">
        <v>335470</v>
      </c>
      <c r="R1292" s="217">
        <v>211361</v>
      </c>
      <c r="S1292" s="217">
        <v>369882</v>
      </c>
      <c r="T1292" s="217">
        <v>229820</v>
      </c>
      <c r="U1292" s="217">
        <v>402185</v>
      </c>
    </row>
    <row r="1293" spans="1:21" ht="21.9" customHeight="1" x14ac:dyDescent="0.35">
      <c r="A1293" s="220">
        <v>9</v>
      </c>
      <c r="B1293" s="214" t="s">
        <v>407</v>
      </c>
      <c r="C1293" s="221" t="s">
        <v>416</v>
      </c>
      <c r="D1293" s="221" t="s">
        <v>650</v>
      </c>
      <c r="E1293" s="215" t="s">
        <v>428</v>
      </c>
      <c r="F1293" s="215">
        <v>4</v>
      </c>
      <c r="G1293" s="216" t="s">
        <v>4</v>
      </c>
      <c r="H1293" s="217">
        <v>81774</v>
      </c>
      <c r="I1293" s="217">
        <v>130839</v>
      </c>
      <c r="J1293" s="217">
        <v>114484</v>
      </c>
      <c r="K1293" s="217">
        <v>183175</v>
      </c>
      <c r="L1293" s="217">
        <v>147194</v>
      </c>
      <c r="M1293" s="217">
        <v>235511</v>
      </c>
      <c r="N1293" s="217">
        <v>196259</v>
      </c>
      <c r="O1293" s="217">
        <v>314014</v>
      </c>
      <c r="P1293" s="217">
        <v>245323</v>
      </c>
      <c r="Q1293" s="217">
        <v>392518</v>
      </c>
      <c r="R1293" s="217">
        <v>278033</v>
      </c>
      <c r="S1293" s="217">
        <v>444853</v>
      </c>
      <c r="T1293" s="217">
        <v>310743</v>
      </c>
      <c r="U1293" s="217">
        <v>497189</v>
      </c>
    </row>
    <row r="1294" spans="1:21" ht="22.5" customHeight="1" x14ac:dyDescent="0.35">
      <c r="A1294" s="220">
        <v>9</v>
      </c>
      <c r="B1294" s="214" t="s">
        <v>407</v>
      </c>
      <c r="C1294" s="221" t="s">
        <v>416</v>
      </c>
      <c r="D1294" s="221" t="s">
        <v>650</v>
      </c>
      <c r="E1294" s="215" t="s">
        <v>429</v>
      </c>
      <c r="F1294" s="215">
        <v>1</v>
      </c>
      <c r="G1294" s="216" t="s">
        <v>63</v>
      </c>
      <c r="H1294" s="217">
        <v>86891</v>
      </c>
      <c r="I1294" s="217">
        <v>152060</v>
      </c>
      <c r="J1294" s="217">
        <v>114214</v>
      </c>
      <c r="K1294" s="217">
        <v>199875</v>
      </c>
      <c r="L1294" s="217">
        <v>136751</v>
      </c>
      <c r="M1294" s="217">
        <v>239314</v>
      </c>
      <c r="N1294" s="217">
        <v>164458</v>
      </c>
      <c r="O1294" s="217">
        <v>287801</v>
      </c>
      <c r="P1294" s="217">
        <v>193718</v>
      </c>
      <c r="Q1294" s="217">
        <v>339007</v>
      </c>
      <c r="R1294" s="217">
        <v>211765</v>
      </c>
      <c r="S1294" s="217">
        <v>370589</v>
      </c>
      <c r="T1294" s="217">
        <v>227891</v>
      </c>
      <c r="U1294" s="217">
        <v>398809</v>
      </c>
    </row>
    <row r="1295" spans="1:21" ht="21.9" customHeight="1" x14ac:dyDescent="0.35">
      <c r="A1295" s="220">
        <v>9</v>
      </c>
      <c r="B1295" s="214" t="s">
        <v>407</v>
      </c>
      <c r="C1295" s="221" t="s">
        <v>416</v>
      </c>
      <c r="D1295" s="221" t="s">
        <v>650</v>
      </c>
      <c r="E1295" s="215" t="s">
        <v>429</v>
      </c>
      <c r="F1295" s="215">
        <v>2</v>
      </c>
      <c r="G1295" s="216" t="s">
        <v>6</v>
      </c>
      <c r="H1295" s="217">
        <v>68863</v>
      </c>
      <c r="I1295" s="217">
        <v>120510</v>
      </c>
      <c r="J1295" s="217">
        <v>95188</v>
      </c>
      <c r="K1295" s="217">
        <v>166580</v>
      </c>
      <c r="L1295" s="217">
        <v>120812</v>
      </c>
      <c r="M1295" s="217">
        <v>211421</v>
      </c>
      <c r="N1295" s="217">
        <v>157945</v>
      </c>
      <c r="O1295" s="217">
        <v>276405</v>
      </c>
      <c r="P1295" s="217">
        <v>196924</v>
      </c>
      <c r="Q1295" s="217">
        <v>344617</v>
      </c>
      <c r="R1295" s="217">
        <v>221764</v>
      </c>
      <c r="S1295" s="217">
        <v>388086</v>
      </c>
      <c r="T1295" s="217">
        <v>246275</v>
      </c>
      <c r="U1295" s="217">
        <v>430981</v>
      </c>
    </row>
    <row r="1296" spans="1:21" ht="21.9" customHeight="1" x14ac:dyDescent="0.35">
      <c r="A1296" s="220">
        <v>9</v>
      </c>
      <c r="B1296" s="214" t="s">
        <v>407</v>
      </c>
      <c r="C1296" s="221" t="s">
        <v>416</v>
      </c>
      <c r="D1296" s="221" t="s">
        <v>650</v>
      </c>
      <c r="E1296" s="215" t="s">
        <v>429</v>
      </c>
      <c r="F1296" s="215">
        <v>3</v>
      </c>
      <c r="G1296" s="216" t="s">
        <v>5</v>
      </c>
      <c r="H1296" s="217">
        <v>82305</v>
      </c>
      <c r="I1296" s="217">
        <v>144034</v>
      </c>
      <c r="J1296" s="217">
        <v>108410</v>
      </c>
      <c r="K1296" s="217">
        <v>189718</v>
      </c>
      <c r="L1296" s="217">
        <v>130087</v>
      </c>
      <c r="M1296" s="217">
        <v>227652</v>
      </c>
      <c r="N1296" s="217">
        <v>157160</v>
      </c>
      <c r="O1296" s="217">
        <v>275030</v>
      </c>
      <c r="P1296" s="217">
        <v>186744</v>
      </c>
      <c r="Q1296" s="217">
        <v>326802</v>
      </c>
      <c r="R1296" s="217">
        <v>205843</v>
      </c>
      <c r="S1296" s="217">
        <v>360225</v>
      </c>
      <c r="T1296" s="217">
        <v>223745</v>
      </c>
      <c r="U1296" s="217">
        <v>391554</v>
      </c>
    </row>
    <row r="1297" spans="1:21" ht="21.9" customHeight="1" x14ac:dyDescent="0.35">
      <c r="A1297" s="220">
        <v>9</v>
      </c>
      <c r="B1297" s="214" t="s">
        <v>407</v>
      </c>
      <c r="C1297" s="221" t="s">
        <v>416</v>
      </c>
      <c r="D1297" s="221" t="s">
        <v>650</v>
      </c>
      <c r="E1297" s="215" t="s">
        <v>429</v>
      </c>
      <c r="F1297" s="215">
        <v>4</v>
      </c>
      <c r="G1297" s="216" t="s">
        <v>4</v>
      </c>
      <c r="H1297" s="217">
        <v>79737</v>
      </c>
      <c r="I1297" s="217">
        <v>127579</v>
      </c>
      <c r="J1297" s="217">
        <v>111631</v>
      </c>
      <c r="K1297" s="217">
        <v>178610</v>
      </c>
      <c r="L1297" s="217">
        <v>143526</v>
      </c>
      <c r="M1297" s="217">
        <v>229642</v>
      </c>
      <c r="N1297" s="217">
        <v>191368</v>
      </c>
      <c r="O1297" s="217">
        <v>306189</v>
      </c>
      <c r="P1297" s="217">
        <v>239210</v>
      </c>
      <c r="Q1297" s="217">
        <v>382736</v>
      </c>
      <c r="R1297" s="217">
        <v>271105</v>
      </c>
      <c r="S1297" s="217">
        <v>433767</v>
      </c>
      <c r="T1297" s="217">
        <v>302999</v>
      </c>
      <c r="U1297" s="217">
        <v>484799</v>
      </c>
    </row>
    <row r="1298" spans="1:21" ht="22.5" customHeight="1" x14ac:dyDescent="0.35">
      <c r="A1298" s="220">
        <v>9</v>
      </c>
      <c r="B1298" s="214" t="s">
        <v>407</v>
      </c>
      <c r="C1298" s="221" t="s">
        <v>416</v>
      </c>
      <c r="D1298" s="221" t="s">
        <v>650</v>
      </c>
      <c r="E1298" s="215" t="s">
        <v>529</v>
      </c>
      <c r="F1298" s="215">
        <v>1</v>
      </c>
      <c r="G1298" s="216" t="s">
        <v>63</v>
      </c>
      <c r="H1298" s="217">
        <v>102181</v>
      </c>
      <c r="I1298" s="217">
        <v>178816</v>
      </c>
      <c r="J1298" s="217">
        <v>134405</v>
      </c>
      <c r="K1298" s="217">
        <v>235208</v>
      </c>
      <c r="L1298" s="217">
        <v>161066</v>
      </c>
      <c r="M1298" s="217">
        <v>281865</v>
      </c>
      <c r="N1298" s="217">
        <v>193943</v>
      </c>
      <c r="O1298" s="217">
        <v>339401</v>
      </c>
      <c r="P1298" s="217">
        <v>228505</v>
      </c>
      <c r="Q1298" s="217">
        <v>399883</v>
      </c>
      <c r="R1298" s="217">
        <v>249805</v>
      </c>
      <c r="S1298" s="217">
        <v>437159</v>
      </c>
      <c r="T1298" s="217">
        <v>268844</v>
      </c>
      <c r="U1298" s="217">
        <v>470477</v>
      </c>
    </row>
    <row r="1299" spans="1:21" ht="21.9" customHeight="1" x14ac:dyDescent="0.35">
      <c r="A1299" s="220">
        <v>9</v>
      </c>
      <c r="B1299" s="214" t="s">
        <v>407</v>
      </c>
      <c r="C1299" s="221" t="s">
        <v>416</v>
      </c>
      <c r="D1299" s="221" t="s">
        <v>650</v>
      </c>
      <c r="E1299" s="215" t="s">
        <v>529</v>
      </c>
      <c r="F1299" s="215">
        <v>2</v>
      </c>
      <c r="G1299" s="216" t="s">
        <v>6</v>
      </c>
      <c r="H1299" s="217">
        <v>80660</v>
      </c>
      <c r="I1299" s="217">
        <v>141154</v>
      </c>
      <c r="J1299" s="217">
        <v>111453</v>
      </c>
      <c r="K1299" s="217">
        <v>195043</v>
      </c>
      <c r="L1299" s="217">
        <v>141401</v>
      </c>
      <c r="M1299" s="217">
        <v>247451</v>
      </c>
      <c r="N1299" s="217">
        <v>184753</v>
      </c>
      <c r="O1299" s="217">
        <v>323317</v>
      </c>
      <c r="P1299" s="217">
        <v>230329</v>
      </c>
      <c r="Q1299" s="217">
        <v>403075</v>
      </c>
      <c r="R1299" s="217">
        <v>259331</v>
      </c>
      <c r="S1299" s="217">
        <v>453830</v>
      </c>
      <c r="T1299" s="217">
        <v>287939</v>
      </c>
      <c r="U1299" s="217">
        <v>503893</v>
      </c>
    </row>
    <row r="1300" spans="1:21" ht="21.9" customHeight="1" x14ac:dyDescent="0.35">
      <c r="A1300" s="220">
        <v>9</v>
      </c>
      <c r="B1300" s="214" t="s">
        <v>407</v>
      </c>
      <c r="C1300" s="221" t="s">
        <v>416</v>
      </c>
      <c r="D1300" s="221" t="s">
        <v>650</v>
      </c>
      <c r="E1300" s="215" t="s">
        <v>529</v>
      </c>
      <c r="F1300" s="215">
        <v>3</v>
      </c>
      <c r="G1300" s="216" t="s">
        <v>5</v>
      </c>
      <c r="H1300" s="217">
        <v>96653</v>
      </c>
      <c r="I1300" s="217">
        <v>169142</v>
      </c>
      <c r="J1300" s="217">
        <v>127409</v>
      </c>
      <c r="K1300" s="217">
        <v>222966</v>
      </c>
      <c r="L1300" s="217">
        <v>153033</v>
      </c>
      <c r="M1300" s="217">
        <v>267808</v>
      </c>
      <c r="N1300" s="217">
        <v>185147</v>
      </c>
      <c r="O1300" s="217">
        <v>324007</v>
      </c>
      <c r="P1300" s="217">
        <v>220098</v>
      </c>
      <c r="Q1300" s="217">
        <v>385172</v>
      </c>
      <c r="R1300" s="217">
        <v>242667</v>
      </c>
      <c r="S1300" s="217">
        <v>424667</v>
      </c>
      <c r="T1300" s="217">
        <v>263847</v>
      </c>
      <c r="U1300" s="217">
        <v>461732</v>
      </c>
    </row>
    <row r="1301" spans="1:21" ht="21.9" customHeight="1" x14ac:dyDescent="0.35">
      <c r="A1301" s="220">
        <v>9</v>
      </c>
      <c r="B1301" s="214" t="s">
        <v>407</v>
      </c>
      <c r="C1301" s="221" t="s">
        <v>416</v>
      </c>
      <c r="D1301" s="221" t="s">
        <v>650</v>
      </c>
      <c r="E1301" s="215" t="s">
        <v>529</v>
      </c>
      <c r="F1301" s="215">
        <v>4</v>
      </c>
      <c r="G1301" s="216" t="s">
        <v>4</v>
      </c>
      <c r="H1301" s="217">
        <v>93902</v>
      </c>
      <c r="I1301" s="217">
        <v>150244</v>
      </c>
      <c r="J1301" s="217">
        <v>131463</v>
      </c>
      <c r="K1301" s="217">
        <v>210341</v>
      </c>
      <c r="L1301" s="217">
        <v>169024</v>
      </c>
      <c r="M1301" s="217">
        <v>270438</v>
      </c>
      <c r="N1301" s="217">
        <v>225365</v>
      </c>
      <c r="O1301" s="217">
        <v>360584</v>
      </c>
      <c r="P1301" s="217">
        <v>281707</v>
      </c>
      <c r="Q1301" s="217">
        <v>450731</v>
      </c>
      <c r="R1301" s="217">
        <v>319267</v>
      </c>
      <c r="S1301" s="217">
        <v>510828</v>
      </c>
      <c r="T1301" s="217">
        <v>356828</v>
      </c>
      <c r="U1301" s="217">
        <v>570925</v>
      </c>
    </row>
    <row r="1302" spans="1:21" ht="22.5" customHeight="1" x14ac:dyDescent="0.35">
      <c r="A1302" s="220">
        <v>9</v>
      </c>
      <c r="B1302" s="214" t="s">
        <v>407</v>
      </c>
      <c r="C1302" s="221" t="s">
        <v>416</v>
      </c>
      <c r="D1302" s="221" t="s">
        <v>650</v>
      </c>
      <c r="E1302" s="215" t="s">
        <v>430</v>
      </c>
      <c r="F1302" s="215">
        <v>1</v>
      </c>
      <c r="G1302" s="216" t="s">
        <v>63</v>
      </c>
      <c r="H1302" s="217">
        <v>90341</v>
      </c>
      <c r="I1302" s="217">
        <v>158096</v>
      </c>
      <c r="J1302" s="217">
        <v>118792</v>
      </c>
      <c r="K1302" s="217">
        <v>207887</v>
      </c>
      <c r="L1302" s="217">
        <v>142299</v>
      </c>
      <c r="M1302" s="217">
        <v>249023</v>
      </c>
      <c r="N1302" s="217">
        <v>171245</v>
      </c>
      <c r="O1302" s="217">
        <v>299679</v>
      </c>
      <c r="P1302" s="217">
        <v>201739</v>
      </c>
      <c r="Q1302" s="217">
        <v>353043</v>
      </c>
      <c r="R1302" s="217">
        <v>220539</v>
      </c>
      <c r="S1302" s="217">
        <v>385943</v>
      </c>
      <c r="T1302" s="217">
        <v>237341</v>
      </c>
      <c r="U1302" s="217">
        <v>415346</v>
      </c>
    </row>
    <row r="1303" spans="1:21" ht="21.9" customHeight="1" x14ac:dyDescent="0.35">
      <c r="A1303" s="220">
        <v>9</v>
      </c>
      <c r="B1303" s="214" t="s">
        <v>407</v>
      </c>
      <c r="C1303" s="221" t="s">
        <v>416</v>
      </c>
      <c r="D1303" s="221" t="s">
        <v>650</v>
      </c>
      <c r="E1303" s="215" t="s">
        <v>430</v>
      </c>
      <c r="F1303" s="215">
        <v>2</v>
      </c>
      <c r="G1303" s="216" t="s">
        <v>6</v>
      </c>
      <c r="H1303" s="217">
        <v>71446</v>
      </c>
      <c r="I1303" s="217">
        <v>125030</v>
      </c>
      <c r="J1303" s="217">
        <v>98738</v>
      </c>
      <c r="K1303" s="217">
        <v>172792</v>
      </c>
      <c r="L1303" s="217">
        <v>125292</v>
      </c>
      <c r="M1303" s="217">
        <v>219261</v>
      </c>
      <c r="N1303" s="217">
        <v>163751</v>
      </c>
      <c r="O1303" s="217">
        <v>286564</v>
      </c>
      <c r="P1303" s="217">
        <v>204154</v>
      </c>
      <c r="Q1303" s="217">
        <v>357269</v>
      </c>
      <c r="R1303" s="217">
        <v>229881</v>
      </c>
      <c r="S1303" s="217">
        <v>402292</v>
      </c>
      <c r="T1303" s="217">
        <v>255263</v>
      </c>
      <c r="U1303" s="217">
        <v>446711</v>
      </c>
    </row>
    <row r="1304" spans="1:21" ht="21.9" customHeight="1" x14ac:dyDescent="0.35">
      <c r="A1304" s="220">
        <v>9</v>
      </c>
      <c r="B1304" s="214" t="s">
        <v>407</v>
      </c>
      <c r="C1304" s="221" t="s">
        <v>416</v>
      </c>
      <c r="D1304" s="221" t="s">
        <v>650</v>
      </c>
      <c r="E1304" s="215" t="s">
        <v>430</v>
      </c>
      <c r="F1304" s="215">
        <v>3</v>
      </c>
      <c r="G1304" s="216" t="s">
        <v>5</v>
      </c>
      <c r="H1304" s="217">
        <v>85509</v>
      </c>
      <c r="I1304" s="217">
        <v>149640</v>
      </c>
      <c r="J1304" s="217">
        <v>112678</v>
      </c>
      <c r="K1304" s="217">
        <v>197186</v>
      </c>
      <c r="L1304" s="217">
        <v>135278</v>
      </c>
      <c r="M1304" s="217">
        <v>236736</v>
      </c>
      <c r="N1304" s="217">
        <v>163556</v>
      </c>
      <c r="O1304" s="217">
        <v>286223</v>
      </c>
      <c r="P1304" s="217">
        <v>194391</v>
      </c>
      <c r="Q1304" s="217">
        <v>340184</v>
      </c>
      <c r="R1304" s="217">
        <v>214299</v>
      </c>
      <c r="S1304" s="217">
        <v>375024</v>
      </c>
      <c r="T1304" s="217">
        <v>232973</v>
      </c>
      <c r="U1304" s="217">
        <v>407702</v>
      </c>
    </row>
    <row r="1305" spans="1:21" ht="21.9" customHeight="1" x14ac:dyDescent="0.35">
      <c r="A1305" s="220">
        <v>9</v>
      </c>
      <c r="B1305" s="214" t="s">
        <v>407</v>
      </c>
      <c r="C1305" s="221" t="s">
        <v>416</v>
      </c>
      <c r="D1305" s="221" t="s">
        <v>650</v>
      </c>
      <c r="E1305" s="215" t="s">
        <v>430</v>
      </c>
      <c r="F1305" s="215">
        <v>4</v>
      </c>
      <c r="G1305" s="216" t="s">
        <v>4</v>
      </c>
      <c r="H1305" s="217">
        <v>82966</v>
      </c>
      <c r="I1305" s="217">
        <v>132745</v>
      </c>
      <c r="J1305" s="217">
        <v>116152</v>
      </c>
      <c r="K1305" s="217">
        <v>185843</v>
      </c>
      <c r="L1305" s="217">
        <v>149338</v>
      </c>
      <c r="M1305" s="217">
        <v>238942</v>
      </c>
      <c r="N1305" s="217">
        <v>199118</v>
      </c>
      <c r="O1305" s="217">
        <v>318589</v>
      </c>
      <c r="P1305" s="217">
        <v>248897</v>
      </c>
      <c r="Q1305" s="217">
        <v>398236</v>
      </c>
      <c r="R1305" s="217">
        <v>282084</v>
      </c>
      <c r="S1305" s="217">
        <v>451334</v>
      </c>
      <c r="T1305" s="217">
        <v>315270</v>
      </c>
      <c r="U1305" s="217">
        <v>504432</v>
      </c>
    </row>
    <row r="1306" spans="1:21" ht="22.5" customHeight="1" x14ac:dyDescent="0.35">
      <c r="A1306" s="220">
        <v>9</v>
      </c>
      <c r="B1306" s="214" t="s">
        <v>407</v>
      </c>
      <c r="C1306" s="221" t="s">
        <v>416</v>
      </c>
      <c r="D1306" s="221" t="s">
        <v>650</v>
      </c>
      <c r="E1306" s="215" t="s">
        <v>431</v>
      </c>
      <c r="F1306" s="215">
        <v>1</v>
      </c>
      <c r="G1306" s="216" t="s">
        <v>63</v>
      </c>
      <c r="H1306" s="217">
        <v>90341</v>
      </c>
      <c r="I1306" s="217">
        <v>158096</v>
      </c>
      <c r="J1306" s="217">
        <v>118792</v>
      </c>
      <c r="K1306" s="217">
        <v>207887</v>
      </c>
      <c r="L1306" s="217">
        <v>142299</v>
      </c>
      <c r="M1306" s="217">
        <v>249023</v>
      </c>
      <c r="N1306" s="217">
        <v>171245</v>
      </c>
      <c r="O1306" s="217">
        <v>299679</v>
      </c>
      <c r="P1306" s="217">
        <v>201739</v>
      </c>
      <c r="Q1306" s="217">
        <v>353043</v>
      </c>
      <c r="R1306" s="217">
        <v>220539</v>
      </c>
      <c r="S1306" s="217">
        <v>385943</v>
      </c>
      <c r="T1306" s="217">
        <v>237341</v>
      </c>
      <c r="U1306" s="217">
        <v>415346</v>
      </c>
    </row>
    <row r="1307" spans="1:21" ht="21.9" customHeight="1" x14ac:dyDescent="0.35">
      <c r="A1307" s="220">
        <v>9</v>
      </c>
      <c r="B1307" s="214" t="s">
        <v>407</v>
      </c>
      <c r="C1307" s="221" t="s">
        <v>416</v>
      </c>
      <c r="D1307" s="221" t="s">
        <v>650</v>
      </c>
      <c r="E1307" s="215" t="s">
        <v>431</v>
      </c>
      <c r="F1307" s="215">
        <v>2</v>
      </c>
      <c r="G1307" s="216" t="s">
        <v>6</v>
      </c>
      <c r="H1307" s="217">
        <v>71446</v>
      </c>
      <c r="I1307" s="217">
        <v>125030</v>
      </c>
      <c r="J1307" s="217">
        <v>98738</v>
      </c>
      <c r="K1307" s="217">
        <v>172792</v>
      </c>
      <c r="L1307" s="217">
        <v>125292</v>
      </c>
      <c r="M1307" s="217">
        <v>219261</v>
      </c>
      <c r="N1307" s="217">
        <v>163751</v>
      </c>
      <c r="O1307" s="217">
        <v>286564</v>
      </c>
      <c r="P1307" s="217">
        <v>204154</v>
      </c>
      <c r="Q1307" s="217">
        <v>357269</v>
      </c>
      <c r="R1307" s="217">
        <v>229881</v>
      </c>
      <c r="S1307" s="217">
        <v>402292</v>
      </c>
      <c r="T1307" s="217">
        <v>255263</v>
      </c>
      <c r="U1307" s="217">
        <v>446711</v>
      </c>
    </row>
    <row r="1308" spans="1:21" ht="21.9" customHeight="1" x14ac:dyDescent="0.35">
      <c r="A1308" s="220">
        <v>9</v>
      </c>
      <c r="B1308" s="214" t="s">
        <v>407</v>
      </c>
      <c r="C1308" s="221" t="s">
        <v>416</v>
      </c>
      <c r="D1308" s="221" t="s">
        <v>650</v>
      </c>
      <c r="E1308" s="215" t="s">
        <v>431</v>
      </c>
      <c r="F1308" s="215">
        <v>3</v>
      </c>
      <c r="G1308" s="216" t="s">
        <v>5</v>
      </c>
      <c r="H1308" s="217">
        <v>85509</v>
      </c>
      <c r="I1308" s="217">
        <v>149640</v>
      </c>
      <c r="J1308" s="217">
        <v>112678</v>
      </c>
      <c r="K1308" s="217">
        <v>197186</v>
      </c>
      <c r="L1308" s="217">
        <v>135278</v>
      </c>
      <c r="M1308" s="217">
        <v>236736</v>
      </c>
      <c r="N1308" s="217">
        <v>163556</v>
      </c>
      <c r="O1308" s="217">
        <v>286223</v>
      </c>
      <c r="P1308" s="217">
        <v>194391</v>
      </c>
      <c r="Q1308" s="217">
        <v>340184</v>
      </c>
      <c r="R1308" s="217">
        <v>214299</v>
      </c>
      <c r="S1308" s="217">
        <v>375024</v>
      </c>
      <c r="T1308" s="217">
        <v>232973</v>
      </c>
      <c r="U1308" s="217">
        <v>407702</v>
      </c>
    </row>
    <row r="1309" spans="1:21" ht="21.9" customHeight="1" x14ac:dyDescent="0.35">
      <c r="A1309" s="220">
        <v>9</v>
      </c>
      <c r="B1309" s="214" t="s">
        <v>407</v>
      </c>
      <c r="C1309" s="221" t="s">
        <v>416</v>
      </c>
      <c r="D1309" s="221" t="s">
        <v>650</v>
      </c>
      <c r="E1309" s="215" t="s">
        <v>431</v>
      </c>
      <c r="F1309" s="215">
        <v>4</v>
      </c>
      <c r="G1309" s="216" t="s">
        <v>4</v>
      </c>
      <c r="H1309" s="217">
        <v>82966</v>
      </c>
      <c r="I1309" s="217">
        <v>132745</v>
      </c>
      <c r="J1309" s="217">
        <v>116152</v>
      </c>
      <c r="K1309" s="217">
        <v>185843</v>
      </c>
      <c r="L1309" s="217">
        <v>149338</v>
      </c>
      <c r="M1309" s="217">
        <v>238942</v>
      </c>
      <c r="N1309" s="217">
        <v>199118</v>
      </c>
      <c r="O1309" s="217">
        <v>318589</v>
      </c>
      <c r="P1309" s="217">
        <v>248897</v>
      </c>
      <c r="Q1309" s="217">
        <v>398236</v>
      </c>
      <c r="R1309" s="217">
        <v>282084</v>
      </c>
      <c r="S1309" s="217">
        <v>451334</v>
      </c>
      <c r="T1309" s="217">
        <v>315270</v>
      </c>
      <c r="U1309" s="217">
        <v>504432</v>
      </c>
    </row>
    <row r="1310" spans="1:21" ht="22.5" customHeight="1" x14ac:dyDescent="0.35">
      <c r="A1310" s="220">
        <v>9</v>
      </c>
      <c r="B1310" s="214" t="s">
        <v>407</v>
      </c>
      <c r="C1310" s="221" t="s">
        <v>416</v>
      </c>
      <c r="D1310" s="221" t="s">
        <v>650</v>
      </c>
      <c r="E1310" s="215" t="s">
        <v>432</v>
      </c>
      <c r="F1310" s="215">
        <v>1</v>
      </c>
      <c r="G1310" s="216" t="s">
        <v>63</v>
      </c>
      <c r="H1310" s="217">
        <v>88960</v>
      </c>
      <c r="I1310" s="217">
        <v>155679</v>
      </c>
      <c r="J1310" s="217">
        <v>116914</v>
      </c>
      <c r="K1310" s="217">
        <v>204600</v>
      </c>
      <c r="L1310" s="217">
        <v>139955</v>
      </c>
      <c r="M1310" s="217">
        <v>244921</v>
      </c>
      <c r="N1310" s="217">
        <v>168262</v>
      </c>
      <c r="O1310" s="217">
        <v>294458</v>
      </c>
      <c r="P1310" s="217">
        <v>198188</v>
      </c>
      <c r="Q1310" s="217">
        <v>346828</v>
      </c>
      <c r="R1310" s="217">
        <v>216649</v>
      </c>
      <c r="S1310" s="217">
        <v>379135</v>
      </c>
      <c r="T1310" s="217">
        <v>233143</v>
      </c>
      <c r="U1310" s="217">
        <v>407999</v>
      </c>
    </row>
    <row r="1311" spans="1:21" ht="21.9" customHeight="1" x14ac:dyDescent="0.35">
      <c r="A1311" s="220">
        <v>9</v>
      </c>
      <c r="B1311" s="214" t="s">
        <v>407</v>
      </c>
      <c r="C1311" s="221" t="s">
        <v>416</v>
      </c>
      <c r="D1311" s="221" t="s">
        <v>650</v>
      </c>
      <c r="E1311" s="215" t="s">
        <v>432</v>
      </c>
      <c r="F1311" s="215">
        <v>2</v>
      </c>
      <c r="G1311" s="216" t="s">
        <v>6</v>
      </c>
      <c r="H1311" s="217">
        <v>70567</v>
      </c>
      <c r="I1311" s="217">
        <v>123492</v>
      </c>
      <c r="J1311" s="217">
        <v>97552</v>
      </c>
      <c r="K1311" s="217">
        <v>170716</v>
      </c>
      <c r="L1311" s="217">
        <v>123823</v>
      </c>
      <c r="M1311" s="217">
        <v>216690</v>
      </c>
      <c r="N1311" s="217">
        <v>161904</v>
      </c>
      <c r="O1311" s="217">
        <v>283332</v>
      </c>
      <c r="P1311" s="217">
        <v>201863</v>
      </c>
      <c r="Q1311" s="217">
        <v>353261</v>
      </c>
      <c r="R1311" s="217">
        <v>227336</v>
      </c>
      <c r="S1311" s="217">
        <v>397838</v>
      </c>
      <c r="T1311" s="217">
        <v>252475</v>
      </c>
      <c r="U1311" s="217">
        <v>441831</v>
      </c>
    </row>
    <row r="1312" spans="1:21" ht="21.9" customHeight="1" x14ac:dyDescent="0.35">
      <c r="A1312" s="220">
        <v>9</v>
      </c>
      <c r="B1312" s="214" t="s">
        <v>407</v>
      </c>
      <c r="C1312" s="221" t="s">
        <v>416</v>
      </c>
      <c r="D1312" s="221" t="s">
        <v>650</v>
      </c>
      <c r="E1312" s="215" t="s">
        <v>432</v>
      </c>
      <c r="F1312" s="215">
        <v>3</v>
      </c>
      <c r="G1312" s="216" t="s">
        <v>5</v>
      </c>
      <c r="H1312" s="217">
        <v>84291</v>
      </c>
      <c r="I1312" s="217">
        <v>147510</v>
      </c>
      <c r="J1312" s="217">
        <v>111007</v>
      </c>
      <c r="K1312" s="217">
        <v>194261</v>
      </c>
      <c r="L1312" s="217">
        <v>133172</v>
      </c>
      <c r="M1312" s="217">
        <v>233050</v>
      </c>
      <c r="N1312" s="217">
        <v>160834</v>
      </c>
      <c r="O1312" s="217">
        <v>281459</v>
      </c>
      <c r="P1312" s="217">
        <v>191089</v>
      </c>
      <c r="Q1312" s="217">
        <v>334405</v>
      </c>
      <c r="R1312" s="217">
        <v>210621</v>
      </c>
      <c r="S1312" s="217">
        <v>368586</v>
      </c>
      <c r="T1312" s="217">
        <v>228923</v>
      </c>
      <c r="U1312" s="217">
        <v>400615</v>
      </c>
    </row>
    <row r="1313" spans="1:21" ht="21.9" customHeight="1" x14ac:dyDescent="0.35">
      <c r="A1313" s="220">
        <v>9</v>
      </c>
      <c r="B1313" s="214" t="s">
        <v>407</v>
      </c>
      <c r="C1313" s="221" t="s">
        <v>416</v>
      </c>
      <c r="D1313" s="221" t="s">
        <v>650</v>
      </c>
      <c r="E1313" s="215" t="s">
        <v>432</v>
      </c>
      <c r="F1313" s="215">
        <v>4</v>
      </c>
      <c r="G1313" s="216" t="s">
        <v>4</v>
      </c>
      <c r="H1313" s="217">
        <v>81607</v>
      </c>
      <c r="I1313" s="217">
        <v>130572</v>
      </c>
      <c r="J1313" s="217">
        <v>114250</v>
      </c>
      <c r="K1313" s="217">
        <v>182800</v>
      </c>
      <c r="L1313" s="217">
        <v>146893</v>
      </c>
      <c r="M1313" s="217">
        <v>235029</v>
      </c>
      <c r="N1313" s="217">
        <v>195857</v>
      </c>
      <c r="O1313" s="217">
        <v>313372</v>
      </c>
      <c r="P1313" s="217">
        <v>244822</v>
      </c>
      <c r="Q1313" s="217">
        <v>391715</v>
      </c>
      <c r="R1313" s="217">
        <v>277465</v>
      </c>
      <c r="S1313" s="217">
        <v>443943</v>
      </c>
      <c r="T1313" s="217">
        <v>310108</v>
      </c>
      <c r="U1313" s="217">
        <v>496172</v>
      </c>
    </row>
    <row r="1314" spans="1:21" ht="22.5" customHeight="1" x14ac:dyDescent="0.35">
      <c r="A1314" s="220">
        <v>9</v>
      </c>
      <c r="B1314" s="214" t="s">
        <v>407</v>
      </c>
      <c r="C1314" s="221" t="s">
        <v>416</v>
      </c>
      <c r="D1314" s="221" t="s">
        <v>650</v>
      </c>
      <c r="E1314" s="215" t="s">
        <v>433</v>
      </c>
      <c r="F1314" s="215">
        <v>1</v>
      </c>
      <c r="G1314" s="216" t="s">
        <v>63</v>
      </c>
      <c r="H1314" s="217">
        <v>90341</v>
      </c>
      <c r="I1314" s="217">
        <v>158096</v>
      </c>
      <c r="J1314" s="217">
        <v>118792</v>
      </c>
      <c r="K1314" s="217">
        <v>207887</v>
      </c>
      <c r="L1314" s="217">
        <v>142299</v>
      </c>
      <c r="M1314" s="217">
        <v>249023</v>
      </c>
      <c r="N1314" s="217">
        <v>171245</v>
      </c>
      <c r="O1314" s="217">
        <v>299679</v>
      </c>
      <c r="P1314" s="217">
        <v>201739</v>
      </c>
      <c r="Q1314" s="217">
        <v>353043</v>
      </c>
      <c r="R1314" s="217">
        <v>220539</v>
      </c>
      <c r="S1314" s="217">
        <v>385943</v>
      </c>
      <c r="T1314" s="217">
        <v>237341</v>
      </c>
      <c r="U1314" s="217">
        <v>415346</v>
      </c>
    </row>
    <row r="1315" spans="1:21" ht="21.9" customHeight="1" x14ac:dyDescent="0.35">
      <c r="A1315" s="220">
        <v>9</v>
      </c>
      <c r="B1315" s="214" t="s">
        <v>407</v>
      </c>
      <c r="C1315" s="221" t="s">
        <v>416</v>
      </c>
      <c r="D1315" s="221" t="s">
        <v>650</v>
      </c>
      <c r="E1315" s="215" t="s">
        <v>433</v>
      </c>
      <c r="F1315" s="215">
        <v>2</v>
      </c>
      <c r="G1315" s="216" t="s">
        <v>6</v>
      </c>
      <c r="H1315" s="217">
        <v>71446</v>
      </c>
      <c r="I1315" s="217">
        <v>125030</v>
      </c>
      <c r="J1315" s="217">
        <v>98738</v>
      </c>
      <c r="K1315" s="217">
        <v>172792</v>
      </c>
      <c r="L1315" s="217">
        <v>125292</v>
      </c>
      <c r="M1315" s="217">
        <v>219261</v>
      </c>
      <c r="N1315" s="217">
        <v>163751</v>
      </c>
      <c r="O1315" s="217">
        <v>286564</v>
      </c>
      <c r="P1315" s="217">
        <v>204154</v>
      </c>
      <c r="Q1315" s="217">
        <v>357269</v>
      </c>
      <c r="R1315" s="217">
        <v>229881</v>
      </c>
      <c r="S1315" s="217">
        <v>402292</v>
      </c>
      <c r="T1315" s="217">
        <v>255263</v>
      </c>
      <c r="U1315" s="217">
        <v>446711</v>
      </c>
    </row>
    <row r="1316" spans="1:21" ht="21.9" customHeight="1" x14ac:dyDescent="0.35">
      <c r="A1316" s="220">
        <v>9</v>
      </c>
      <c r="B1316" s="214" t="s">
        <v>407</v>
      </c>
      <c r="C1316" s="221" t="s">
        <v>416</v>
      </c>
      <c r="D1316" s="221" t="s">
        <v>650</v>
      </c>
      <c r="E1316" s="215" t="s">
        <v>433</v>
      </c>
      <c r="F1316" s="215">
        <v>3</v>
      </c>
      <c r="G1316" s="216" t="s">
        <v>5</v>
      </c>
      <c r="H1316" s="217">
        <v>85509</v>
      </c>
      <c r="I1316" s="217">
        <v>149640</v>
      </c>
      <c r="J1316" s="217">
        <v>112678</v>
      </c>
      <c r="K1316" s="217">
        <v>197186</v>
      </c>
      <c r="L1316" s="217">
        <v>135278</v>
      </c>
      <c r="M1316" s="217">
        <v>236736</v>
      </c>
      <c r="N1316" s="217">
        <v>163556</v>
      </c>
      <c r="O1316" s="217">
        <v>286223</v>
      </c>
      <c r="P1316" s="217">
        <v>194391</v>
      </c>
      <c r="Q1316" s="217">
        <v>340184</v>
      </c>
      <c r="R1316" s="217">
        <v>214299</v>
      </c>
      <c r="S1316" s="217">
        <v>375024</v>
      </c>
      <c r="T1316" s="217">
        <v>232973</v>
      </c>
      <c r="U1316" s="217">
        <v>407702</v>
      </c>
    </row>
    <row r="1317" spans="1:21" ht="21.9" customHeight="1" x14ac:dyDescent="0.35">
      <c r="A1317" s="220">
        <v>9</v>
      </c>
      <c r="B1317" s="214" t="s">
        <v>407</v>
      </c>
      <c r="C1317" s="221" t="s">
        <v>416</v>
      </c>
      <c r="D1317" s="221" t="s">
        <v>650</v>
      </c>
      <c r="E1317" s="215" t="s">
        <v>433</v>
      </c>
      <c r="F1317" s="215">
        <v>4</v>
      </c>
      <c r="G1317" s="216" t="s">
        <v>4</v>
      </c>
      <c r="H1317" s="217">
        <v>82966</v>
      </c>
      <c r="I1317" s="217">
        <v>132745</v>
      </c>
      <c r="J1317" s="217">
        <v>116152</v>
      </c>
      <c r="K1317" s="217">
        <v>185843</v>
      </c>
      <c r="L1317" s="217">
        <v>149338</v>
      </c>
      <c r="M1317" s="217">
        <v>238942</v>
      </c>
      <c r="N1317" s="217">
        <v>199118</v>
      </c>
      <c r="O1317" s="217">
        <v>318589</v>
      </c>
      <c r="P1317" s="217">
        <v>248897</v>
      </c>
      <c r="Q1317" s="217">
        <v>398236</v>
      </c>
      <c r="R1317" s="217">
        <v>282084</v>
      </c>
      <c r="S1317" s="217">
        <v>451334</v>
      </c>
      <c r="T1317" s="217">
        <v>315270</v>
      </c>
      <c r="U1317" s="217">
        <v>504432</v>
      </c>
    </row>
    <row r="1318" spans="1:21" ht="22.5" customHeight="1" x14ac:dyDescent="0.35">
      <c r="A1318" s="220">
        <v>9</v>
      </c>
      <c r="B1318" s="214" t="s">
        <v>407</v>
      </c>
      <c r="C1318" s="221" t="s">
        <v>416</v>
      </c>
      <c r="D1318" s="221" t="s">
        <v>650</v>
      </c>
      <c r="E1318" s="215" t="s">
        <v>434</v>
      </c>
      <c r="F1318" s="215">
        <v>1</v>
      </c>
      <c r="G1318" s="216" t="s">
        <v>63</v>
      </c>
      <c r="H1318" s="217">
        <v>91718</v>
      </c>
      <c r="I1318" s="217">
        <v>160507</v>
      </c>
      <c r="J1318" s="217">
        <v>120553</v>
      </c>
      <c r="K1318" s="217">
        <v>210968</v>
      </c>
      <c r="L1318" s="217">
        <v>144331</v>
      </c>
      <c r="M1318" s="217">
        <v>252579</v>
      </c>
      <c r="N1318" s="217">
        <v>173557</v>
      </c>
      <c r="O1318" s="217">
        <v>303725</v>
      </c>
      <c r="P1318" s="217">
        <v>204433</v>
      </c>
      <c r="Q1318" s="217">
        <v>357757</v>
      </c>
      <c r="R1318" s="217">
        <v>223477</v>
      </c>
      <c r="S1318" s="217">
        <v>391085</v>
      </c>
      <c r="T1318" s="217">
        <v>240493</v>
      </c>
      <c r="U1318" s="217">
        <v>420863</v>
      </c>
    </row>
    <row r="1319" spans="1:21" ht="21.9" customHeight="1" x14ac:dyDescent="0.35">
      <c r="A1319" s="220">
        <v>9</v>
      </c>
      <c r="B1319" s="214" t="s">
        <v>407</v>
      </c>
      <c r="C1319" s="221" t="s">
        <v>416</v>
      </c>
      <c r="D1319" s="221" t="s">
        <v>650</v>
      </c>
      <c r="E1319" s="215" t="s">
        <v>434</v>
      </c>
      <c r="F1319" s="215">
        <v>2</v>
      </c>
      <c r="G1319" s="216" t="s">
        <v>6</v>
      </c>
      <c r="H1319" s="217">
        <v>72710</v>
      </c>
      <c r="I1319" s="217">
        <v>127243</v>
      </c>
      <c r="J1319" s="217">
        <v>100509</v>
      </c>
      <c r="K1319" s="217">
        <v>175891</v>
      </c>
      <c r="L1319" s="217">
        <v>127569</v>
      </c>
      <c r="M1319" s="217">
        <v>223245</v>
      </c>
      <c r="N1319" s="217">
        <v>166786</v>
      </c>
      <c r="O1319" s="217">
        <v>291876</v>
      </c>
      <c r="P1319" s="217">
        <v>207948</v>
      </c>
      <c r="Q1319" s="217">
        <v>363908</v>
      </c>
      <c r="R1319" s="217">
        <v>234181</v>
      </c>
      <c r="S1319" s="217">
        <v>409817</v>
      </c>
      <c r="T1319" s="217">
        <v>260069</v>
      </c>
      <c r="U1319" s="217">
        <v>455121</v>
      </c>
    </row>
    <row r="1320" spans="1:21" ht="21.9" customHeight="1" x14ac:dyDescent="0.35">
      <c r="A1320" s="220">
        <v>9</v>
      </c>
      <c r="B1320" s="214" t="s">
        <v>407</v>
      </c>
      <c r="C1320" s="221" t="s">
        <v>416</v>
      </c>
      <c r="D1320" s="221" t="s">
        <v>650</v>
      </c>
      <c r="E1320" s="215" t="s">
        <v>434</v>
      </c>
      <c r="F1320" s="215">
        <v>3</v>
      </c>
      <c r="G1320" s="216" t="s">
        <v>5</v>
      </c>
      <c r="H1320" s="217">
        <v>86886</v>
      </c>
      <c r="I1320" s="217">
        <v>152051</v>
      </c>
      <c r="J1320" s="217">
        <v>114438</v>
      </c>
      <c r="K1320" s="217">
        <v>200267</v>
      </c>
      <c r="L1320" s="217">
        <v>137310</v>
      </c>
      <c r="M1320" s="217">
        <v>240292</v>
      </c>
      <c r="N1320" s="217">
        <v>165868</v>
      </c>
      <c r="O1320" s="217">
        <v>290270</v>
      </c>
      <c r="P1320" s="217">
        <v>197085</v>
      </c>
      <c r="Q1320" s="217">
        <v>344898</v>
      </c>
      <c r="R1320" s="217">
        <v>217238</v>
      </c>
      <c r="S1320" s="217">
        <v>380166</v>
      </c>
      <c r="T1320" s="217">
        <v>236125</v>
      </c>
      <c r="U1320" s="217">
        <v>413219</v>
      </c>
    </row>
    <row r="1321" spans="1:21" ht="21.9" customHeight="1" x14ac:dyDescent="0.35">
      <c r="A1321" s="220">
        <v>9</v>
      </c>
      <c r="B1321" s="214" t="s">
        <v>407</v>
      </c>
      <c r="C1321" s="221" t="s">
        <v>416</v>
      </c>
      <c r="D1321" s="221" t="s">
        <v>650</v>
      </c>
      <c r="E1321" s="215" t="s">
        <v>434</v>
      </c>
      <c r="F1321" s="215">
        <v>4</v>
      </c>
      <c r="G1321" s="216" t="s">
        <v>4</v>
      </c>
      <c r="H1321" s="217">
        <v>84157</v>
      </c>
      <c r="I1321" s="217">
        <v>134651</v>
      </c>
      <c r="J1321" s="217">
        <v>117820</v>
      </c>
      <c r="K1321" s="217">
        <v>188512</v>
      </c>
      <c r="L1321" s="217">
        <v>151483</v>
      </c>
      <c r="M1321" s="217">
        <v>242373</v>
      </c>
      <c r="N1321" s="217">
        <v>201977</v>
      </c>
      <c r="O1321" s="217">
        <v>323164</v>
      </c>
      <c r="P1321" s="217">
        <v>252471</v>
      </c>
      <c r="Q1321" s="217">
        <v>403954</v>
      </c>
      <c r="R1321" s="217">
        <v>286134</v>
      </c>
      <c r="S1321" s="217">
        <v>457815</v>
      </c>
      <c r="T1321" s="217">
        <v>319797</v>
      </c>
      <c r="U1321" s="217">
        <v>511676</v>
      </c>
    </row>
    <row r="1322" spans="1:21" ht="22.5" customHeight="1" x14ac:dyDescent="0.35">
      <c r="A1322" s="220">
        <v>9</v>
      </c>
      <c r="B1322" s="214" t="s">
        <v>407</v>
      </c>
      <c r="C1322" s="221" t="s">
        <v>416</v>
      </c>
      <c r="D1322" s="221" t="s">
        <v>650</v>
      </c>
      <c r="E1322" s="215" t="s">
        <v>435</v>
      </c>
      <c r="F1322" s="215">
        <v>1</v>
      </c>
      <c r="G1322" s="216" t="s">
        <v>63</v>
      </c>
      <c r="H1322" s="217">
        <v>94136</v>
      </c>
      <c r="I1322" s="217">
        <v>164737</v>
      </c>
      <c r="J1322" s="217">
        <v>123840</v>
      </c>
      <c r="K1322" s="217">
        <v>216720</v>
      </c>
      <c r="L1322" s="217">
        <v>148433</v>
      </c>
      <c r="M1322" s="217">
        <v>259757</v>
      </c>
      <c r="N1322" s="217">
        <v>178778</v>
      </c>
      <c r="O1322" s="217">
        <v>312861</v>
      </c>
      <c r="P1322" s="217">
        <v>210647</v>
      </c>
      <c r="Q1322" s="217">
        <v>368633</v>
      </c>
      <c r="R1322" s="217">
        <v>230285</v>
      </c>
      <c r="S1322" s="217">
        <v>402999</v>
      </c>
      <c r="T1322" s="217">
        <v>247840</v>
      </c>
      <c r="U1322" s="217">
        <v>433720</v>
      </c>
    </row>
    <row r="1323" spans="1:21" ht="21.9" customHeight="1" x14ac:dyDescent="0.35">
      <c r="A1323" s="220">
        <v>9</v>
      </c>
      <c r="B1323" s="214" t="s">
        <v>407</v>
      </c>
      <c r="C1323" s="221" t="s">
        <v>416</v>
      </c>
      <c r="D1323" s="221" t="s">
        <v>650</v>
      </c>
      <c r="E1323" s="215" t="s">
        <v>435</v>
      </c>
      <c r="F1323" s="215">
        <v>2</v>
      </c>
      <c r="G1323" s="216" t="s">
        <v>6</v>
      </c>
      <c r="H1323" s="217">
        <v>74248</v>
      </c>
      <c r="I1323" s="217">
        <v>129933</v>
      </c>
      <c r="J1323" s="217">
        <v>102585</v>
      </c>
      <c r="K1323" s="217">
        <v>179524</v>
      </c>
      <c r="L1323" s="217">
        <v>130140</v>
      </c>
      <c r="M1323" s="217">
        <v>227744</v>
      </c>
      <c r="N1323" s="217">
        <v>170018</v>
      </c>
      <c r="O1323" s="217">
        <v>297532</v>
      </c>
      <c r="P1323" s="217">
        <v>211956</v>
      </c>
      <c r="Q1323" s="217">
        <v>370923</v>
      </c>
      <c r="R1323" s="217">
        <v>238635</v>
      </c>
      <c r="S1323" s="217">
        <v>417612</v>
      </c>
      <c r="T1323" s="217">
        <v>264948</v>
      </c>
      <c r="U1323" s="217">
        <v>463660</v>
      </c>
    </row>
    <row r="1324" spans="1:21" ht="21.9" customHeight="1" x14ac:dyDescent="0.35">
      <c r="A1324" s="220">
        <v>9</v>
      </c>
      <c r="B1324" s="214" t="s">
        <v>407</v>
      </c>
      <c r="C1324" s="221" t="s">
        <v>416</v>
      </c>
      <c r="D1324" s="221" t="s">
        <v>650</v>
      </c>
      <c r="E1324" s="215" t="s">
        <v>435</v>
      </c>
      <c r="F1324" s="215">
        <v>3</v>
      </c>
      <c r="G1324" s="216" t="s">
        <v>5</v>
      </c>
      <c r="H1324" s="217">
        <v>89017</v>
      </c>
      <c r="I1324" s="217">
        <v>155779</v>
      </c>
      <c r="J1324" s="217">
        <v>117363</v>
      </c>
      <c r="K1324" s="217">
        <v>205385</v>
      </c>
      <c r="L1324" s="217">
        <v>140995</v>
      </c>
      <c r="M1324" s="217">
        <v>246741</v>
      </c>
      <c r="N1324" s="217">
        <v>170633</v>
      </c>
      <c r="O1324" s="217">
        <v>298607</v>
      </c>
      <c r="P1324" s="217">
        <v>202863</v>
      </c>
      <c r="Q1324" s="217">
        <v>355011</v>
      </c>
      <c r="R1324" s="217">
        <v>223676</v>
      </c>
      <c r="S1324" s="217">
        <v>391432</v>
      </c>
      <c r="T1324" s="217">
        <v>243213</v>
      </c>
      <c r="U1324" s="217">
        <v>425622</v>
      </c>
    </row>
    <row r="1325" spans="1:21" ht="21.9" customHeight="1" x14ac:dyDescent="0.35">
      <c r="A1325" s="220">
        <v>9</v>
      </c>
      <c r="B1325" s="214" t="s">
        <v>407</v>
      </c>
      <c r="C1325" s="221" t="s">
        <v>416</v>
      </c>
      <c r="D1325" s="221" t="s">
        <v>650</v>
      </c>
      <c r="E1325" s="215" t="s">
        <v>435</v>
      </c>
      <c r="F1325" s="215">
        <v>4</v>
      </c>
      <c r="G1325" s="216" t="s">
        <v>4</v>
      </c>
      <c r="H1325" s="217">
        <v>86535</v>
      </c>
      <c r="I1325" s="217">
        <v>138455</v>
      </c>
      <c r="J1325" s="217">
        <v>121149</v>
      </c>
      <c r="K1325" s="217">
        <v>193838</v>
      </c>
      <c r="L1325" s="217">
        <v>155762</v>
      </c>
      <c r="M1325" s="217">
        <v>249220</v>
      </c>
      <c r="N1325" s="217">
        <v>207683</v>
      </c>
      <c r="O1325" s="217">
        <v>332293</v>
      </c>
      <c r="P1325" s="217">
        <v>259604</v>
      </c>
      <c r="Q1325" s="217">
        <v>415366</v>
      </c>
      <c r="R1325" s="217">
        <v>294218</v>
      </c>
      <c r="S1325" s="217">
        <v>470749</v>
      </c>
      <c r="T1325" s="217">
        <v>328832</v>
      </c>
      <c r="U1325" s="217">
        <v>526131</v>
      </c>
    </row>
    <row r="1326" spans="1:21" ht="22.5" customHeight="1" x14ac:dyDescent="0.35">
      <c r="A1326" s="220">
        <v>9</v>
      </c>
      <c r="B1326" s="214" t="s">
        <v>407</v>
      </c>
      <c r="C1326" s="221" t="s">
        <v>416</v>
      </c>
      <c r="D1326" s="221" t="s">
        <v>650</v>
      </c>
      <c r="E1326" s="215" t="s">
        <v>436</v>
      </c>
      <c r="F1326" s="215">
        <v>1</v>
      </c>
      <c r="G1326" s="216" t="s">
        <v>63</v>
      </c>
      <c r="H1326" s="217">
        <v>88618</v>
      </c>
      <c r="I1326" s="217">
        <v>155081</v>
      </c>
      <c r="J1326" s="217">
        <v>116562</v>
      </c>
      <c r="K1326" s="217">
        <v>203984</v>
      </c>
      <c r="L1326" s="217">
        <v>139681</v>
      </c>
      <c r="M1326" s="217">
        <v>244441</v>
      </c>
      <c r="N1326" s="217">
        <v>168187</v>
      </c>
      <c r="O1326" s="217">
        <v>294327</v>
      </c>
      <c r="P1326" s="217">
        <v>198157</v>
      </c>
      <c r="Q1326" s="217">
        <v>346775</v>
      </c>
      <c r="R1326" s="217">
        <v>216628</v>
      </c>
      <c r="S1326" s="217">
        <v>379100</v>
      </c>
      <c r="T1326" s="217">
        <v>233138</v>
      </c>
      <c r="U1326" s="217">
        <v>407992</v>
      </c>
    </row>
    <row r="1327" spans="1:21" ht="21.9" customHeight="1" x14ac:dyDescent="0.35">
      <c r="A1327" s="220">
        <v>9</v>
      </c>
      <c r="B1327" s="214" t="s">
        <v>407</v>
      </c>
      <c r="C1327" s="221" t="s">
        <v>416</v>
      </c>
      <c r="D1327" s="221" t="s">
        <v>650</v>
      </c>
      <c r="E1327" s="215" t="s">
        <v>436</v>
      </c>
      <c r="F1327" s="215">
        <v>2</v>
      </c>
      <c r="G1327" s="216" t="s">
        <v>6</v>
      </c>
      <c r="H1327" s="217">
        <v>69961</v>
      </c>
      <c r="I1327" s="217">
        <v>122432</v>
      </c>
      <c r="J1327" s="217">
        <v>96671</v>
      </c>
      <c r="K1327" s="217">
        <v>169175</v>
      </c>
      <c r="L1327" s="217">
        <v>122648</v>
      </c>
      <c r="M1327" s="217">
        <v>214635</v>
      </c>
      <c r="N1327" s="217">
        <v>160254</v>
      </c>
      <c r="O1327" s="217">
        <v>280444</v>
      </c>
      <c r="P1327" s="217">
        <v>199787</v>
      </c>
      <c r="Q1327" s="217">
        <v>349627</v>
      </c>
      <c r="R1327" s="217">
        <v>224945</v>
      </c>
      <c r="S1327" s="217">
        <v>393654</v>
      </c>
      <c r="T1327" s="217">
        <v>249760</v>
      </c>
      <c r="U1327" s="217">
        <v>437081</v>
      </c>
    </row>
    <row r="1328" spans="1:21" ht="21.9" customHeight="1" x14ac:dyDescent="0.35">
      <c r="A1328" s="220">
        <v>9</v>
      </c>
      <c r="B1328" s="214" t="s">
        <v>407</v>
      </c>
      <c r="C1328" s="221" t="s">
        <v>416</v>
      </c>
      <c r="D1328" s="221" t="s">
        <v>650</v>
      </c>
      <c r="E1328" s="215" t="s">
        <v>436</v>
      </c>
      <c r="F1328" s="215">
        <v>3</v>
      </c>
      <c r="G1328" s="216" t="s">
        <v>5</v>
      </c>
      <c r="H1328" s="217">
        <v>83827</v>
      </c>
      <c r="I1328" s="217">
        <v>146697</v>
      </c>
      <c r="J1328" s="217">
        <v>110499</v>
      </c>
      <c r="K1328" s="217">
        <v>193374</v>
      </c>
      <c r="L1328" s="217">
        <v>132719</v>
      </c>
      <c r="M1328" s="217">
        <v>232258</v>
      </c>
      <c r="N1328" s="217">
        <v>160563</v>
      </c>
      <c r="O1328" s="217">
        <v>280986</v>
      </c>
      <c r="P1328" s="217">
        <v>190872</v>
      </c>
      <c r="Q1328" s="217">
        <v>334025</v>
      </c>
      <c r="R1328" s="217">
        <v>210442</v>
      </c>
      <c r="S1328" s="217">
        <v>368273</v>
      </c>
      <c r="T1328" s="217">
        <v>228807</v>
      </c>
      <c r="U1328" s="217">
        <v>400413</v>
      </c>
    </row>
    <row r="1329" spans="1:21" ht="21.9" customHeight="1" x14ac:dyDescent="0.35">
      <c r="A1329" s="220">
        <v>9</v>
      </c>
      <c r="B1329" s="214" t="s">
        <v>407</v>
      </c>
      <c r="C1329" s="221" t="s">
        <v>416</v>
      </c>
      <c r="D1329" s="221" t="s">
        <v>650</v>
      </c>
      <c r="E1329" s="215" t="s">
        <v>436</v>
      </c>
      <c r="F1329" s="215">
        <v>4</v>
      </c>
      <c r="G1329" s="216" t="s">
        <v>4</v>
      </c>
      <c r="H1329" s="217">
        <v>81435</v>
      </c>
      <c r="I1329" s="217">
        <v>130296</v>
      </c>
      <c r="J1329" s="217">
        <v>114009</v>
      </c>
      <c r="K1329" s="217">
        <v>182414</v>
      </c>
      <c r="L1329" s="217">
        <v>146583</v>
      </c>
      <c r="M1329" s="217">
        <v>234532</v>
      </c>
      <c r="N1329" s="217">
        <v>195444</v>
      </c>
      <c r="O1329" s="217">
        <v>312710</v>
      </c>
      <c r="P1329" s="217">
        <v>244305</v>
      </c>
      <c r="Q1329" s="217">
        <v>390887</v>
      </c>
      <c r="R1329" s="217">
        <v>276878</v>
      </c>
      <c r="S1329" s="217">
        <v>443006</v>
      </c>
      <c r="T1329" s="217">
        <v>309452</v>
      </c>
      <c r="U1329" s="217">
        <v>495124</v>
      </c>
    </row>
    <row r="1330" spans="1:21" ht="22.5" customHeight="1" x14ac:dyDescent="0.35">
      <c r="A1330" s="220">
        <v>9</v>
      </c>
      <c r="B1330" s="214" t="s">
        <v>407</v>
      </c>
      <c r="C1330" s="221" t="s">
        <v>416</v>
      </c>
      <c r="D1330" s="221" t="s">
        <v>650</v>
      </c>
      <c r="E1330" s="215" t="s">
        <v>437</v>
      </c>
      <c r="F1330" s="215">
        <v>1</v>
      </c>
      <c r="G1330" s="216" t="s">
        <v>63</v>
      </c>
      <c r="H1330" s="217">
        <v>93100</v>
      </c>
      <c r="I1330" s="217">
        <v>162924</v>
      </c>
      <c r="J1330" s="217">
        <v>122431</v>
      </c>
      <c r="K1330" s="217">
        <v>214255</v>
      </c>
      <c r="L1330" s="217">
        <v>146675</v>
      </c>
      <c r="M1330" s="217">
        <v>256681</v>
      </c>
      <c r="N1330" s="217">
        <v>176540</v>
      </c>
      <c r="O1330" s="217">
        <v>308946</v>
      </c>
      <c r="P1330" s="217">
        <v>207984</v>
      </c>
      <c r="Q1330" s="217">
        <v>363972</v>
      </c>
      <c r="R1330" s="217">
        <v>227368</v>
      </c>
      <c r="S1330" s="217">
        <v>397893</v>
      </c>
      <c r="T1330" s="217">
        <v>244691</v>
      </c>
      <c r="U1330" s="217">
        <v>428210</v>
      </c>
    </row>
    <row r="1331" spans="1:21" ht="21.9" customHeight="1" x14ac:dyDescent="0.35">
      <c r="A1331" s="220">
        <v>9</v>
      </c>
      <c r="B1331" s="214" t="s">
        <v>407</v>
      </c>
      <c r="C1331" s="221" t="s">
        <v>416</v>
      </c>
      <c r="D1331" s="221" t="s">
        <v>650</v>
      </c>
      <c r="E1331" s="215" t="s">
        <v>437</v>
      </c>
      <c r="F1331" s="215">
        <v>2</v>
      </c>
      <c r="G1331" s="216" t="s">
        <v>6</v>
      </c>
      <c r="H1331" s="217">
        <v>73589</v>
      </c>
      <c r="I1331" s="217">
        <v>128780</v>
      </c>
      <c r="J1331" s="217">
        <v>101695</v>
      </c>
      <c r="K1331" s="217">
        <v>177967</v>
      </c>
      <c r="L1331" s="217">
        <v>129038</v>
      </c>
      <c r="M1331" s="217">
        <v>225816</v>
      </c>
      <c r="N1331" s="217">
        <v>168633</v>
      </c>
      <c r="O1331" s="217">
        <v>295108</v>
      </c>
      <c r="P1331" s="217">
        <v>210238</v>
      </c>
      <c r="Q1331" s="217">
        <v>367916</v>
      </c>
      <c r="R1331" s="217">
        <v>236726</v>
      </c>
      <c r="S1331" s="217">
        <v>414271</v>
      </c>
      <c r="T1331" s="217">
        <v>262857</v>
      </c>
      <c r="U1331" s="217">
        <v>460000</v>
      </c>
    </row>
    <row r="1332" spans="1:21" ht="21.9" customHeight="1" x14ac:dyDescent="0.35">
      <c r="A1332" s="220">
        <v>9</v>
      </c>
      <c r="B1332" s="214" t="s">
        <v>407</v>
      </c>
      <c r="C1332" s="221" t="s">
        <v>416</v>
      </c>
      <c r="D1332" s="221" t="s">
        <v>650</v>
      </c>
      <c r="E1332" s="215" t="s">
        <v>437</v>
      </c>
      <c r="F1332" s="215">
        <v>3</v>
      </c>
      <c r="G1332" s="216" t="s">
        <v>5</v>
      </c>
      <c r="H1332" s="217">
        <v>88104</v>
      </c>
      <c r="I1332" s="217">
        <v>154182</v>
      </c>
      <c r="J1332" s="217">
        <v>116109</v>
      </c>
      <c r="K1332" s="217">
        <v>203191</v>
      </c>
      <c r="L1332" s="217">
        <v>139416</v>
      </c>
      <c r="M1332" s="217">
        <v>243977</v>
      </c>
      <c r="N1332" s="217">
        <v>168591</v>
      </c>
      <c r="O1332" s="217">
        <v>295034</v>
      </c>
      <c r="P1332" s="217">
        <v>200387</v>
      </c>
      <c r="Q1332" s="217">
        <v>350677</v>
      </c>
      <c r="R1332" s="217">
        <v>220916</v>
      </c>
      <c r="S1332" s="217">
        <v>386604</v>
      </c>
      <c r="T1332" s="217">
        <v>240175</v>
      </c>
      <c r="U1332" s="217">
        <v>420307</v>
      </c>
    </row>
    <row r="1333" spans="1:21" ht="21.9" customHeight="1" x14ac:dyDescent="0.35">
      <c r="A1333" s="220">
        <v>9</v>
      </c>
      <c r="B1333" s="214" t="s">
        <v>407</v>
      </c>
      <c r="C1333" s="221" t="s">
        <v>416</v>
      </c>
      <c r="D1333" s="221" t="s">
        <v>650</v>
      </c>
      <c r="E1333" s="215" t="s">
        <v>437</v>
      </c>
      <c r="F1333" s="215">
        <v>4</v>
      </c>
      <c r="G1333" s="216" t="s">
        <v>4</v>
      </c>
      <c r="H1333" s="217">
        <v>85516</v>
      </c>
      <c r="I1333" s="217">
        <v>136825</v>
      </c>
      <c r="J1333" s="217">
        <v>119722</v>
      </c>
      <c r="K1333" s="217">
        <v>191555</v>
      </c>
      <c r="L1333" s="217">
        <v>153928</v>
      </c>
      <c r="M1333" s="217">
        <v>246285</v>
      </c>
      <c r="N1333" s="217">
        <v>205238</v>
      </c>
      <c r="O1333" s="217">
        <v>328380</v>
      </c>
      <c r="P1333" s="217">
        <v>256547</v>
      </c>
      <c r="Q1333" s="217">
        <v>410476</v>
      </c>
      <c r="R1333" s="217">
        <v>290754</v>
      </c>
      <c r="S1333" s="217">
        <v>465206</v>
      </c>
      <c r="T1333" s="217">
        <v>324960</v>
      </c>
      <c r="U1333" s="217">
        <v>519936</v>
      </c>
    </row>
    <row r="1334" spans="1:21" ht="22.5" customHeight="1" x14ac:dyDescent="0.35">
      <c r="A1334" s="220">
        <v>9</v>
      </c>
      <c r="B1334" s="214" t="s">
        <v>407</v>
      </c>
      <c r="C1334" s="221" t="s">
        <v>416</v>
      </c>
      <c r="D1334" s="221" t="s">
        <v>650</v>
      </c>
      <c r="E1334" s="215" t="s">
        <v>438</v>
      </c>
      <c r="F1334" s="215">
        <v>1</v>
      </c>
      <c r="G1334" s="216" t="s">
        <v>63</v>
      </c>
      <c r="H1334" s="217">
        <v>87582</v>
      </c>
      <c r="I1334" s="217">
        <v>153268</v>
      </c>
      <c r="J1334" s="217">
        <v>115153</v>
      </c>
      <c r="K1334" s="217">
        <v>201519</v>
      </c>
      <c r="L1334" s="217">
        <v>137923</v>
      </c>
      <c r="M1334" s="217">
        <v>241365</v>
      </c>
      <c r="N1334" s="217">
        <v>165950</v>
      </c>
      <c r="O1334" s="217">
        <v>290412</v>
      </c>
      <c r="P1334" s="217">
        <v>195494</v>
      </c>
      <c r="Q1334" s="217">
        <v>342114</v>
      </c>
      <c r="R1334" s="217">
        <v>213711</v>
      </c>
      <c r="S1334" s="217">
        <v>373993</v>
      </c>
      <c r="T1334" s="217">
        <v>229990</v>
      </c>
      <c r="U1334" s="217">
        <v>402482</v>
      </c>
    </row>
    <row r="1335" spans="1:21" ht="21.9" customHeight="1" x14ac:dyDescent="0.35">
      <c r="A1335" s="220">
        <v>9</v>
      </c>
      <c r="B1335" s="214" t="s">
        <v>407</v>
      </c>
      <c r="C1335" s="221" t="s">
        <v>416</v>
      </c>
      <c r="D1335" s="221" t="s">
        <v>650</v>
      </c>
      <c r="E1335" s="215" t="s">
        <v>438</v>
      </c>
      <c r="F1335" s="215">
        <v>2</v>
      </c>
      <c r="G1335" s="216" t="s">
        <v>6</v>
      </c>
      <c r="H1335" s="217">
        <v>69302</v>
      </c>
      <c r="I1335" s="217">
        <v>121279</v>
      </c>
      <c r="J1335" s="217">
        <v>95782</v>
      </c>
      <c r="K1335" s="217">
        <v>167618</v>
      </c>
      <c r="L1335" s="217">
        <v>121546</v>
      </c>
      <c r="M1335" s="217">
        <v>212706</v>
      </c>
      <c r="N1335" s="217">
        <v>158869</v>
      </c>
      <c r="O1335" s="217">
        <v>278020</v>
      </c>
      <c r="P1335" s="217">
        <v>198069</v>
      </c>
      <c r="Q1335" s="217">
        <v>346621</v>
      </c>
      <c r="R1335" s="217">
        <v>223036</v>
      </c>
      <c r="S1335" s="217">
        <v>390313</v>
      </c>
      <c r="T1335" s="217">
        <v>247669</v>
      </c>
      <c r="U1335" s="217">
        <v>433421</v>
      </c>
    </row>
    <row r="1336" spans="1:21" ht="21.9" customHeight="1" x14ac:dyDescent="0.35">
      <c r="A1336" s="220">
        <v>9</v>
      </c>
      <c r="B1336" s="214" t="s">
        <v>407</v>
      </c>
      <c r="C1336" s="221" t="s">
        <v>416</v>
      </c>
      <c r="D1336" s="221" t="s">
        <v>650</v>
      </c>
      <c r="E1336" s="215" t="s">
        <v>438</v>
      </c>
      <c r="F1336" s="215">
        <v>3</v>
      </c>
      <c r="G1336" s="216" t="s">
        <v>5</v>
      </c>
      <c r="H1336" s="217">
        <v>82914</v>
      </c>
      <c r="I1336" s="217">
        <v>145099</v>
      </c>
      <c r="J1336" s="217">
        <v>109246</v>
      </c>
      <c r="K1336" s="217">
        <v>191180</v>
      </c>
      <c r="L1336" s="217">
        <v>131140</v>
      </c>
      <c r="M1336" s="217">
        <v>229494</v>
      </c>
      <c r="N1336" s="217">
        <v>158521</v>
      </c>
      <c r="O1336" s="217">
        <v>277412</v>
      </c>
      <c r="P1336" s="217">
        <v>188395</v>
      </c>
      <c r="Q1336" s="217">
        <v>329691</v>
      </c>
      <c r="R1336" s="217">
        <v>207682</v>
      </c>
      <c r="S1336" s="217">
        <v>363444</v>
      </c>
      <c r="T1336" s="217">
        <v>225770</v>
      </c>
      <c r="U1336" s="217">
        <v>395097</v>
      </c>
    </row>
    <row r="1337" spans="1:21" ht="21.9" customHeight="1" x14ac:dyDescent="0.35">
      <c r="A1337" s="220">
        <v>9</v>
      </c>
      <c r="B1337" s="214" t="s">
        <v>407</v>
      </c>
      <c r="C1337" s="221" t="s">
        <v>416</v>
      </c>
      <c r="D1337" s="221" t="s">
        <v>650</v>
      </c>
      <c r="E1337" s="215" t="s">
        <v>438</v>
      </c>
      <c r="F1337" s="215">
        <v>4</v>
      </c>
      <c r="G1337" s="216" t="s">
        <v>4</v>
      </c>
      <c r="H1337" s="217">
        <v>80416</v>
      </c>
      <c r="I1337" s="217">
        <v>128665</v>
      </c>
      <c r="J1337" s="217">
        <v>112582</v>
      </c>
      <c r="K1337" s="217">
        <v>180132</v>
      </c>
      <c r="L1337" s="217">
        <v>144749</v>
      </c>
      <c r="M1337" s="217">
        <v>231598</v>
      </c>
      <c r="N1337" s="217">
        <v>192998</v>
      </c>
      <c r="O1337" s="217">
        <v>308797</v>
      </c>
      <c r="P1337" s="217">
        <v>241248</v>
      </c>
      <c r="Q1337" s="217">
        <v>385996</v>
      </c>
      <c r="R1337" s="217">
        <v>273414</v>
      </c>
      <c r="S1337" s="217">
        <v>437463</v>
      </c>
      <c r="T1337" s="217">
        <v>305581</v>
      </c>
      <c r="U1337" s="217">
        <v>488929</v>
      </c>
    </row>
    <row r="1338" spans="1:21" ht="22.5" customHeight="1" x14ac:dyDescent="0.35">
      <c r="A1338" s="220">
        <v>9</v>
      </c>
      <c r="B1338" s="214" t="s">
        <v>407</v>
      </c>
      <c r="C1338" s="221" t="s">
        <v>416</v>
      </c>
      <c r="D1338" s="221" t="s">
        <v>650</v>
      </c>
      <c r="E1338" s="215" t="s">
        <v>439</v>
      </c>
      <c r="F1338" s="215">
        <v>1</v>
      </c>
      <c r="G1338" s="216" t="s">
        <v>63</v>
      </c>
      <c r="H1338" s="217">
        <v>87699</v>
      </c>
      <c r="I1338" s="217">
        <v>153474</v>
      </c>
      <c r="J1338" s="217">
        <v>115389</v>
      </c>
      <c r="K1338" s="217">
        <v>201930</v>
      </c>
      <c r="L1338" s="217">
        <v>138326</v>
      </c>
      <c r="M1338" s="217">
        <v>242070</v>
      </c>
      <c r="N1338" s="217">
        <v>166645</v>
      </c>
      <c r="O1338" s="217">
        <v>291629</v>
      </c>
      <c r="P1338" s="217">
        <v>196361</v>
      </c>
      <c r="Q1338" s="217">
        <v>343632</v>
      </c>
      <c r="R1338" s="217">
        <v>214670</v>
      </c>
      <c r="S1338" s="217">
        <v>375672</v>
      </c>
      <c r="T1338" s="217">
        <v>231036</v>
      </c>
      <c r="U1338" s="217">
        <v>404314</v>
      </c>
    </row>
    <row r="1339" spans="1:21" ht="21.9" customHeight="1" x14ac:dyDescent="0.35">
      <c r="A1339" s="220">
        <v>9</v>
      </c>
      <c r="B1339" s="214" t="s">
        <v>407</v>
      </c>
      <c r="C1339" s="221" t="s">
        <v>416</v>
      </c>
      <c r="D1339" s="221" t="s">
        <v>650</v>
      </c>
      <c r="E1339" s="215" t="s">
        <v>439</v>
      </c>
      <c r="F1339" s="215">
        <v>2</v>
      </c>
      <c r="G1339" s="216" t="s">
        <v>6</v>
      </c>
      <c r="H1339" s="217">
        <v>69118</v>
      </c>
      <c r="I1339" s="217">
        <v>120957</v>
      </c>
      <c r="J1339" s="217">
        <v>95491</v>
      </c>
      <c r="K1339" s="217">
        <v>167109</v>
      </c>
      <c r="L1339" s="217">
        <v>121131</v>
      </c>
      <c r="M1339" s="217">
        <v>211979</v>
      </c>
      <c r="N1339" s="217">
        <v>158230</v>
      </c>
      <c r="O1339" s="217">
        <v>276903</v>
      </c>
      <c r="P1339" s="217">
        <v>197257</v>
      </c>
      <c r="Q1339" s="217">
        <v>345200</v>
      </c>
      <c r="R1339" s="217">
        <v>222078</v>
      </c>
      <c r="S1339" s="217">
        <v>388637</v>
      </c>
      <c r="T1339" s="217">
        <v>246556</v>
      </c>
      <c r="U1339" s="217">
        <v>431474</v>
      </c>
    </row>
    <row r="1340" spans="1:21" ht="21.9" customHeight="1" x14ac:dyDescent="0.35">
      <c r="A1340" s="220">
        <v>9</v>
      </c>
      <c r="B1340" s="214" t="s">
        <v>407</v>
      </c>
      <c r="C1340" s="221" t="s">
        <v>416</v>
      </c>
      <c r="D1340" s="221" t="s">
        <v>650</v>
      </c>
      <c r="E1340" s="215" t="s">
        <v>439</v>
      </c>
      <c r="F1340" s="215">
        <v>3</v>
      </c>
      <c r="G1340" s="216" t="s">
        <v>5</v>
      </c>
      <c r="H1340" s="217">
        <v>82908</v>
      </c>
      <c r="I1340" s="217">
        <v>145090</v>
      </c>
      <c r="J1340" s="217">
        <v>109326</v>
      </c>
      <c r="K1340" s="217">
        <v>191320</v>
      </c>
      <c r="L1340" s="217">
        <v>131364</v>
      </c>
      <c r="M1340" s="217">
        <v>229888</v>
      </c>
      <c r="N1340" s="217">
        <v>159022</v>
      </c>
      <c r="O1340" s="217">
        <v>278288</v>
      </c>
      <c r="P1340" s="217">
        <v>189076</v>
      </c>
      <c r="Q1340" s="217">
        <v>330882</v>
      </c>
      <c r="R1340" s="217">
        <v>208483</v>
      </c>
      <c r="S1340" s="217">
        <v>364845</v>
      </c>
      <c r="T1340" s="217">
        <v>226705</v>
      </c>
      <c r="U1340" s="217">
        <v>396735</v>
      </c>
    </row>
    <row r="1341" spans="1:21" ht="21.9" customHeight="1" x14ac:dyDescent="0.35">
      <c r="A1341" s="220">
        <v>9</v>
      </c>
      <c r="B1341" s="214" t="s">
        <v>407</v>
      </c>
      <c r="C1341" s="221" t="s">
        <v>416</v>
      </c>
      <c r="D1341" s="221" t="s">
        <v>650</v>
      </c>
      <c r="E1341" s="215" t="s">
        <v>439</v>
      </c>
      <c r="F1341" s="215">
        <v>4</v>
      </c>
      <c r="G1341" s="216" t="s">
        <v>4</v>
      </c>
      <c r="H1341" s="217">
        <v>80641</v>
      </c>
      <c r="I1341" s="217">
        <v>129025</v>
      </c>
      <c r="J1341" s="217">
        <v>112897</v>
      </c>
      <c r="K1341" s="217">
        <v>180635</v>
      </c>
      <c r="L1341" s="217">
        <v>145153</v>
      </c>
      <c r="M1341" s="217">
        <v>232245</v>
      </c>
      <c r="N1341" s="217">
        <v>193538</v>
      </c>
      <c r="O1341" s="217">
        <v>309660</v>
      </c>
      <c r="P1341" s="217">
        <v>241922</v>
      </c>
      <c r="Q1341" s="217">
        <v>387075</v>
      </c>
      <c r="R1341" s="217">
        <v>274178</v>
      </c>
      <c r="S1341" s="217">
        <v>438685</v>
      </c>
      <c r="T1341" s="217">
        <v>306434</v>
      </c>
      <c r="U1341" s="217">
        <v>490295</v>
      </c>
    </row>
    <row r="1342" spans="1:21" ht="22.5" customHeight="1" x14ac:dyDescent="0.35">
      <c r="A1342" s="220">
        <v>9</v>
      </c>
      <c r="B1342" s="214" t="s">
        <v>407</v>
      </c>
      <c r="C1342" s="221" t="s">
        <v>416</v>
      </c>
      <c r="D1342" s="221" t="s">
        <v>650</v>
      </c>
      <c r="E1342" s="215" t="s">
        <v>440</v>
      </c>
      <c r="F1342" s="215">
        <v>1</v>
      </c>
      <c r="G1342" s="216" t="s">
        <v>63</v>
      </c>
      <c r="H1342" s="217">
        <v>106321</v>
      </c>
      <c r="I1342" s="217">
        <v>186061</v>
      </c>
      <c r="J1342" s="217">
        <v>139922</v>
      </c>
      <c r="K1342" s="217">
        <v>244863</v>
      </c>
      <c r="L1342" s="217">
        <v>167786</v>
      </c>
      <c r="M1342" s="217">
        <v>293625</v>
      </c>
      <c r="N1342" s="217">
        <v>202222</v>
      </c>
      <c r="O1342" s="217">
        <v>353888</v>
      </c>
      <c r="P1342" s="217">
        <v>238301</v>
      </c>
      <c r="Q1342" s="217">
        <v>417027</v>
      </c>
      <c r="R1342" s="217">
        <v>260524</v>
      </c>
      <c r="S1342" s="217">
        <v>455917</v>
      </c>
      <c r="T1342" s="217">
        <v>280393</v>
      </c>
      <c r="U1342" s="217">
        <v>490687</v>
      </c>
    </row>
    <row r="1343" spans="1:21" ht="21.9" customHeight="1" x14ac:dyDescent="0.35">
      <c r="A1343" s="220">
        <v>9</v>
      </c>
      <c r="B1343" s="214" t="s">
        <v>407</v>
      </c>
      <c r="C1343" s="221" t="s">
        <v>416</v>
      </c>
      <c r="D1343" s="221" t="s">
        <v>650</v>
      </c>
      <c r="E1343" s="215" t="s">
        <v>440</v>
      </c>
      <c r="F1343" s="215">
        <v>2</v>
      </c>
      <c r="G1343" s="216" t="s">
        <v>6</v>
      </c>
      <c r="H1343" s="217">
        <v>83681</v>
      </c>
      <c r="I1343" s="217">
        <v>146442</v>
      </c>
      <c r="J1343" s="217">
        <v>115596</v>
      </c>
      <c r="K1343" s="217">
        <v>202294</v>
      </c>
      <c r="L1343" s="217">
        <v>146615</v>
      </c>
      <c r="M1343" s="217">
        <v>256577</v>
      </c>
      <c r="N1343" s="217">
        <v>191482</v>
      </c>
      <c r="O1343" s="217">
        <v>335093</v>
      </c>
      <c r="P1343" s="217">
        <v>238703</v>
      </c>
      <c r="Q1343" s="217">
        <v>417731</v>
      </c>
      <c r="R1343" s="217">
        <v>268722</v>
      </c>
      <c r="S1343" s="217">
        <v>470263</v>
      </c>
      <c r="T1343" s="217">
        <v>298321</v>
      </c>
      <c r="U1343" s="217">
        <v>522061</v>
      </c>
    </row>
    <row r="1344" spans="1:21" ht="21.9" customHeight="1" x14ac:dyDescent="0.35">
      <c r="A1344" s="220">
        <v>9</v>
      </c>
      <c r="B1344" s="214" t="s">
        <v>407</v>
      </c>
      <c r="C1344" s="221" t="s">
        <v>416</v>
      </c>
      <c r="D1344" s="221" t="s">
        <v>650</v>
      </c>
      <c r="E1344" s="215" t="s">
        <v>440</v>
      </c>
      <c r="F1344" s="215">
        <v>3</v>
      </c>
      <c r="G1344" s="216" t="s">
        <v>5</v>
      </c>
      <c r="H1344" s="217">
        <v>100465</v>
      </c>
      <c r="I1344" s="217">
        <v>175814</v>
      </c>
      <c r="J1344" s="217">
        <v>132512</v>
      </c>
      <c r="K1344" s="217">
        <v>231895</v>
      </c>
      <c r="L1344" s="217">
        <v>159277</v>
      </c>
      <c r="M1344" s="217">
        <v>278735</v>
      </c>
      <c r="N1344" s="217">
        <v>192904</v>
      </c>
      <c r="O1344" s="217">
        <v>337582</v>
      </c>
      <c r="P1344" s="217">
        <v>229396</v>
      </c>
      <c r="Q1344" s="217">
        <v>401444</v>
      </c>
      <c r="R1344" s="217">
        <v>252962</v>
      </c>
      <c r="S1344" s="217">
        <v>442684</v>
      </c>
      <c r="T1344" s="217">
        <v>275099</v>
      </c>
      <c r="U1344" s="217">
        <v>481424</v>
      </c>
    </row>
    <row r="1345" spans="1:21" ht="21.9" customHeight="1" x14ac:dyDescent="0.35">
      <c r="A1345" s="220">
        <v>9</v>
      </c>
      <c r="B1345" s="214" t="s">
        <v>407</v>
      </c>
      <c r="C1345" s="221" t="s">
        <v>416</v>
      </c>
      <c r="D1345" s="221" t="s">
        <v>650</v>
      </c>
      <c r="E1345" s="215" t="s">
        <v>440</v>
      </c>
      <c r="F1345" s="215">
        <v>4</v>
      </c>
      <c r="G1345" s="216" t="s">
        <v>4</v>
      </c>
      <c r="H1345" s="217">
        <v>97811</v>
      </c>
      <c r="I1345" s="217">
        <v>156497</v>
      </c>
      <c r="J1345" s="217">
        <v>136935</v>
      </c>
      <c r="K1345" s="217">
        <v>219096</v>
      </c>
      <c r="L1345" s="217">
        <v>176059</v>
      </c>
      <c r="M1345" s="217">
        <v>281695</v>
      </c>
      <c r="N1345" s="217">
        <v>234746</v>
      </c>
      <c r="O1345" s="217">
        <v>375593</v>
      </c>
      <c r="P1345" s="217">
        <v>293432</v>
      </c>
      <c r="Q1345" s="217">
        <v>469491</v>
      </c>
      <c r="R1345" s="217">
        <v>332556</v>
      </c>
      <c r="S1345" s="217">
        <v>532090</v>
      </c>
      <c r="T1345" s="217">
        <v>371681</v>
      </c>
      <c r="U1345" s="217">
        <v>594689</v>
      </c>
    </row>
    <row r="1346" spans="1:21" ht="22.5" customHeight="1" x14ac:dyDescent="0.35">
      <c r="A1346" s="220">
        <v>9</v>
      </c>
      <c r="B1346" s="214" t="s">
        <v>407</v>
      </c>
      <c r="C1346" s="221" t="s">
        <v>416</v>
      </c>
      <c r="D1346" s="221" t="s">
        <v>650</v>
      </c>
      <c r="E1346" s="215" t="s">
        <v>441</v>
      </c>
      <c r="F1346" s="215">
        <v>1</v>
      </c>
      <c r="G1346" s="216" t="s">
        <v>63</v>
      </c>
      <c r="H1346" s="217">
        <v>102871</v>
      </c>
      <c r="I1346" s="217">
        <v>180025</v>
      </c>
      <c r="J1346" s="217">
        <v>135344</v>
      </c>
      <c r="K1346" s="217">
        <v>236852</v>
      </c>
      <c r="L1346" s="217">
        <v>162238</v>
      </c>
      <c r="M1346" s="217">
        <v>283916</v>
      </c>
      <c r="N1346" s="217">
        <v>195435</v>
      </c>
      <c r="O1346" s="217">
        <v>342011</v>
      </c>
      <c r="P1346" s="217">
        <v>230280</v>
      </c>
      <c r="Q1346" s="217">
        <v>402991</v>
      </c>
      <c r="R1346" s="217">
        <v>251750</v>
      </c>
      <c r="S1346" s="217">
        <v>440563</v>
      </c>
      <c r="T1346" s="217">
        <v>270943</v>
      </c>
      <c r="U1346" s="217">
        <v>474150</v>
      </c>
    </row>
    <row r="1347" spans="1:21" ht="21.9" customHeight="1" x14ac:dyDescent="0.35">
      <c r="A1347" s="220">
        <v>9</v>
      </c>
      <c r="B1347" s="214" t="s">
        <v>407</v>
      </c>
      <c r="C1347" s="221" t="s">
        <v>416</v>
      </c>
      <c r="D1347" s="221" t="s">
        <v>650</v>
      </c>
      <c r="E1347" s="215" t="s">
        <v>441</v>
      </c>
      <c r="F1347" s="215">
        <v>2</v>
      </c>
      <c r="G1347" s="216" t="s">
        <v>6</v>
      </c>
      <c r="H1347" s="217">
        <v>81099</v>
      </c>
      <c r="I1347" s="217">
        <v>141923</v>
      </c>
      <c r="J1347" s="217">
        <v>112046</v>
      </c>
      <c r="K1347" s="217">
        <v>196081</v>
      </c>
      <c r="L1347" s="217">
        <v>142135</v>
      </c>
      <c r="M1347" s="217">
        <v>248736</v>
      </c>
      <c r="N1347" s="217">
        <v>185676</v>
      </c>
      <c r="O1347" s="217">
        <v>324933</v>
      </c>
      <c r="P1347" s="217">
        <v>231474</v>
      </c>
      <c r="Q1347" s="217">
        <v>405079</v>
      </c>
      <c r="R1347" s="217">
        <v>260604</v>
      </c>
      <c r="S1347" s="217">
        <v>456057</v>
      </c>
      <c r="T1347" s="217">
        <v>289333</v>
      </c>
      <c r="U1347" s="217">
        <v>506332</v>
      </c>
    </row>
    <row r="1348" spans="1:21" ht="21.9" customHeight="1" x14ac:dyDescent="0.35">
      <c r="A1348" s="220">
        <v>9</v>
      </c>
      <c r="B1348" s="214" t="s">
        <v>407</v>
      </c>
      <c r="C1348" s="221" t="s">
        <v>416</v>
      </c>
      <c r="D1348" s="221" t="s">
        <v>650</v>
      </c>
      <c r="E1348" s="215" t="s">
        <v>441</v>
      </c>
      <c r="F1348" s="215">
        <v>3</v>
      </c>
      <c r="G1348" s="216" t="s">
        <v>5</v>
      </c>
      <c r="H1348" s="217">
        <v>97261</v>
      </c>
      <c r="I1348" s="217">
        <v>170207</v>
      </c>
      <c r="J1348" s="217">
        <v>128244</v>
      </c>
      <c r="K1348" s="217">
        <v>224428</v>
      </c>
      <c r="L1348" s="217">
        <v>154086</v>
      </c>
      <c r="M1348" s="217">
        <v>269651</v>
      </c>
      <c r="N1348" s="217">
        <v>186508</v>
      </c>
      <c r="O1348" s="217">
        <v>326389</v>
      </c>
      <c r="P1348" s="217">
        <v>221749</v>
      </c>
      <c r="Q1348" s="217">
        <v>388061</v>
      </c>
      <c r="R1348" s="217">
        <v>244506</v>
      </c>
      <c r="S1348" s="217">
        <v>427886</v>
      </c>
      <c r="T1348" s="217">
        <v>265872</v>
      </c>
      <c r="U1348" s="217">
        <v>465276</v>
      </c>
    </row>
    <row r="1349" spans="1:21" ht="21.9" customHeight="1" x14ac:dyDescent="0.35">
      <c r="A1349" s="220">
        <v>9</v>
      </c>
      <c r="B1349" s="214" t="s">
        <v>407</v>
      </c>
      <c r="C1349" s="221" t="s">
        <v>416</v>
      </c>
      <c r="D1349" s="221" t="s">
        <v>650</v>
      </c>
      <c r="E1349" s="215" t="s">
        <v>441</v>
      </c>
      <c r="F1349" s="215">
        <v>4</v>
      </c>
      <c r="G1349" s="216" t="s">
        <v>4</v>
      </c>
      <c r="H1349" s="217">
        <v>94581</v>
      </c>
      <c r="I1349" s="217">
        <v>151330</v>
      </c>
      <c r="J1349" s="217">
        <v>132414</v>
      </c>
      <c r="K1349" s="217">
        <v>211863</v>
      </c>
      <c r="L1349" s="217">
        <v>170247</v>
      </c>
      <c r="M1349" s="217">
        <v>272395</v>
      </c>
      <c r="N1349" s="217">
        <v>226996</v>
      </c>
      <c r="O1349" s="217">
        <v>363193</v>
      </c>
      <c r="P1349" s="217">
        <v>283744</v>
      </c>
      <c r="Q1349" s="217">
        <v>453991</v>
      </c>
      <c r="R1349" s="217">
        <v>321577</v>
      </c>
      <c r="S1349" s="217">
        <v>514523</v>
      </c>
      <c r="T1349" s="217">
        <v>359410</v>
      </c>
      <c r="U1349" s="217">
        <v>575055</v>
      </c>
    </row>
    <row r="1350" spans="1:21" ht="22.5" customHeight="1" x14ac:dyDescent="0.35">
      <c r="A1350" s="220">
        <v>9</v>
      </c>
      <c r="B1350" s="214" t="s">
        <v>407</v>
      </c>
      <c r="C1350" s="221" t="s">
        <v>416</v>
      </c>
      <c r="D1350" s="221" t="s">
        <v>650</v>
      </c>
      <c r="E1350" s="215" t="s">
        <v>442</v>
      </c>
      <c r="F1350" s="215">
        <v>1</v>
      </c>
      <c r="G1350" s="216" t="s">
        <v>63</v>
      </c>
      <c r="H1350" s="217">
        <v>89999</v>
      </c>
      <c r="I1350" s="217">
        <v>157498</v>
      </c>
      <c r="J1350" s="217">
        <v>118441</v>
      </c>
      <c r="K1350" s="217">
        <v>207271</v>
      </c>
      <c r="L1350" s="217">
        <v>142025</v>
      </c>
      <c r="M1350" s="217">
        <v>248543</v>
      </c>
      <c r="N1350" s="217">
        <v>171170</v>
      </c>
      <c r="O1350" s="217">
        <v>299547</v>
      </c>
      <c r="P1350" s="217">
        <v>201708</v>
      </c>
      <c r="Q1350" s="217">
        <v>352990</v>
      </c>
      <c r="R1350" s="217">
        <v>220519</v>
      </c>
      <c r="S1350" s="217">
        <v>385908</v>
      </c>
      <c r="T1350" s="217">
        <v>237336</v>
      </c>
      <c r="U1350" s="217">
        <v>415339</v>
      </c>
    </row>
    <row r="1351" spans="1:21" ht="21.9" customHeight="1" x14ac:dyDescent="0.35">
      <c r="A1351" s="220">
        <v>9</v>
      </c>
      <c r="B1351" s="214" t="s">
        <v>407</v>
      </c>
      <c r="C1351" s="221" t="s">
        <v>416</v>
      </c>
      <c r="D1351" s="221" t="s">
        <v>650</v>
      </c>
      <c r="E1351" s="215" t="s">
        <v>442</v>
      </c>
      <c r="F1351" s="215">
        <v>2</v>
      </c>
      <c r="G1351" s="216" t="s">
        <v>6</v>
      </c>
      <c r="H1351" s="217">
        <v>70840</v>
      </c>
      <c r="I1351" s="217">
        <v>123970</v>
      </c>
      <c r="J1351" s="217">
        <v>97858</v>
      </c>
      <c r="K1351" s="217">
        <v>171251</v>
      </c>
      <c r="L1351" s="217">
        <v>124117</v>
      </c>
      <c r="M1351" s="217">
        <v>217206</v>
      </c>
      <c r="N1351" s="217">
        <v>162101</v>
      </c>
      <c r="O1351" s="217">
        <v>283676</v>
      </c>
      <c r="P1351" s="217">
        <v>202077</v>
      </c>
      <c r="Q1351" s="217">
        <v>353635</v>
      </c>
      <c r="R1351" s="217">
        <v>227490</v>
      </c>
      <c r="S1351" s="217">
        <v>398108</v>
      </c>
      <c r="T1351" s="217">
        <v>252549</v>
      </c>
      <c r="U1351" s="217">
        <v>441960</v>
      </c>
    </row>
    <row r="1352" spans="1:21" ht="21.9" customHeight="1" x14ac:dyDescent="0.35">
      <c r="A1352" s="220">
        <v>9</v>
      </c>
      <c r="B1352" s="214" t="s">
        <v>407</v>
      </c>
      <c r="C1352" s="221" t="s">
        <v>416</v>
      </c>
      <c r="D1352" s="221" t="s">
        <v>650</v>
      </c>
      <c r="E1352" s="215" t="s">
        <v>442</v>
      </c>
      <c r="F1352" s="215">
        <v>3</v>
      </c>
      <c r="G1352" s="216" t="s">
        <v>5</v>
      </c>
      <c r="H1352" s="217">
        <v>85044</v>
      </c>
      <c r="I1352" s="217">
        <v>148827</v>
      </c>
      <c r="J1352" s="217">
        <v>112170</v>
      </c>
      <c r="K1352" s="217">
        <v>196298</v>
      </c>
      <c r="L1352" s="217">
        <v>134825</v>
      </c>
      <c r="M1352" s="217">
        <v>235944</v>
      </c>
      <c r="N1352" s="217">
        <v>163286</v>
      </c>
      <c r="O1352" s="217">
        <v>285750</v>
      </c>
      <c r="P1352" s="217">
        <v>194174</v>
      </c>
      <c r="Q1352" s="217">
        <v>339804</v>
      </c>
      <c r="R1352" s="217">
        <v>214121</v>
      </c>
      <c r="S1352" s="217">
        <v>374711</v>
      </c>
      <c r="T1352" s="217">
        <v>232857</v>
      </c>
      <c r="U1352" s="217">
        <v>407500</v>
      </c>
    </row>
    <row r="1353" spans="1:21" ht="21.9" customHeight="1" x14ac:dyDescent="0.35">
      <c r="A1353" s="220">
        <v>9</v>
      </c>
      <c r="B1353" s="214" t="s">
        <v>407</v>
      </c>
      <c r="C1353" s="221" t="s">
        <v>416</v>
      </c>
      <c r="D1353" s="221" t="s">
        <v>650</v>
      </c>
      <c r="E1353" s="215" t="s">
        <v>442</v>
      </c>
      <c r="F1353" s="215">
        <v>4</v>
      </c>
      <c r="G1353" s="216" t="s">
        <v>4</v>
      </c>
      <c r="H1353" s="217">
        <v>82793</v>
      </c>
      <c r="I1353" s="217">
        <v>132469</v>
      </c>
      <c r="J1353" s="217">
        <v>115911</v>
      </c>
      <c r="K1353" s="217">
        <v>185457</v>
      </c>
      <c r="L1353" s="217">
        <v>149028</v>
      </c>
      <c r="M1353" s="217">
        <v>238445</v>
      </c>
      <c r="N1353" s="217">
        <v>198704</v>
      </c>
      <c r="O1353" s="217">
        <v>317927</v>
      </c>
      <c r="P1353" s="217">
        <v>248380</v>
      </c>
      <c r="Q1353" s="217">
        <v>397408</v>
      </c>
      <c r="R1353" s="217">
        <v>281498</v>
      </c>
      <c r="S1353" s="217">
        <v>450396</v>
      </c>
      <c r="T1353" s="217">
        <v>314615</v>
      </c>
      <c r="U1353" s="217">
        <v>503384</v>
      </c>
    </row>
    <row r="1354" spans="1:21" ht="22.5" customHeight="1" x14ac:dyDescent="0.35">
      <c r="A1354" s="220">
        <v>9</v>
      </c>
      <c r="B1354" s="214" t="s">
        <v>407</v>
      </c>
      <c r="C1354" s="221" t="s">
        <v>416</v>
      </c>
      <c r="D1354" s="221" t="s">
        <v>650</v>
      </c>
      <c r="E1354" s="215" t="s">
        <v>443</v>
      </c>
      <c r="F1354" s="215">
        <v>1</v>
      </c>
      <c r="G1354" s="216" t="s">
        <v>63</v>
      </c>
      <c r="H1354" s="217">
        <v>91263</v>
      </c>
      <c r="I1354" s="217">
        <v>159710</v>
      </c>
      <c r="J1354" s="217">
        <v>120084</v>
      </c>
      <c r="K1354" s="217">
        <v>210147</v>
      </c>
      <c r="L1354" s="217">
        <v>143965</v>
      </c>
      <c r="M1354" s="217">
        <v>251939</v>
      </c>
      <c r="N1354" s="217">
        <v>173457</v>
      </c>
      <c r="O1354" s="217">
        <v>303550</v>
      </c>
      <c r="P1354" s="217">
        <v>204392</v>
      </c>
      <c r="Q1354" s="217">
        <v>357686</v>
      </c>
      <c r="R1354" s="217">
        <v>223450</v>
      </c>
      <c r="S1354" s="217">
        <v>391038</v>
      </c>
      <c r="T1354" s="217">
        <v>240488</v>
      </c>
      <c r="U1354" s="217">
        <v>420853</v>
      </c>
    </row>
    <row r="1355" spans="1:21" ht="21.9" customHeight="1" x14ac:dyDescent="0.35">
      <c r="A1355" s="220">
        <v>9</v>
      </c>
      <c r="B1355" s="214" t="s">
        <v>407</v>
      </c>
      <c r="C1355" s="221" t="s">
        <v>416</v>
      </c>
      <c r="D1355" s="221" t="s">
        <v>650</v>
      </c>
      <c r="E1355" s="215" t="s">
        <v>443</v>
      </c>
      <c r="F1355" s="215">
        <v>2</v>
      </c>
      <c r="G1355" s="216" t="s">
        <v>6</v>
      </c>
      <c r="H1355" s="217">
        <v>71903</v>
      </c>
      <c r="I1355" s="217">
        <v>125829</v>
      </c>
      <c r="J1355" s="217">
        <v>99335</v>
      </c>
      <c r="K1355" s="217">
        <v>173836</v>
      </c>
      <c r="L1355" s="217">
        <v>126002</v>
      </c>
      <c r="M1355" s="217">
        <v>220504</v>
      </c>
      <c r="N1355" s="217">
        <v>164586</v>
      </c>
      <c r="O1355" s="217">
        <v>288025</v>
      </c>
      <c r="P1355" s="217">
        <v>205179</v>
      </c>
      <c r="Q1355" s="217">
        <v>359064</v>
      </c>
      <c r="R1355" s="217">
        <v>230993</v>
      </c>
      <c r="S1355" s="217">
        <v>404238</v>
      </c>
      <c r="T1355" s="217">
        <v>256450</v>
      </c>
      <c r="U1355" s="217">
        <v>448787</v>
      </c>
    </row>
    <row r="1356" spans="1:21" ht="21.9" customHeight="1" x14ac:dyDescent="0.35">
      <c r="A1356" s="220">
        <v>9</v>
      </c>
      <c r="B1356" s="214" t="s">
        <v>407</v>
      </c>
      <c r="C1356" s="221" t="s">
        <v>416</v>
      </c>
      <c r="D1356" s="221" t="s">
        <v>650</v>
      </c>
      <c r="E1356" s="215" t="s">
        <v>443</v>
      </c>
      <c r="F1356" s="215">
        <v>3</v>
      </c>
      <c r="G1356" s="216" t="s">
        <v>5</v>
      </c>
      <c r="H1356" s="217">
        <v>86267</v>
      </c>
      <c r="I1356" s="217">
        <v>150967</v>
      </c>
      <c r="J1356" s="217">
        <v>113762</v>
      </c>
      <c r="K1356" s="217">
        <v>199083</v>
      </c>
      <c r="L1356" s="217">
        <v>136706</v>
      </c>
      <c r="M1356" s="217">
        <v>239236</v>
      </c>
      <c r="N1356" s="217">
        <v>165508</v>
      </c>
      <c r="O1356" s="217">
        <v>289639</v>
      </c>
      <c r="P1356" s="217">
        <v>196795</v>
      </c>
      <c r="Q1356" s="217">
        <v>344391</v>
      </c>
      <c r="R1356" s="217">
        <v>216999</v>
      </c>
      <c r="S1356" s="217">
        <v>379748</v>
      </c>
      <c r="T1356" s="217">
        <v>235972</v>
      </c>
      <c r="U1356" s="217">
        <v>412950</v>
      </c>
    </row>
    <row r="1357" spans="1:21" ht="21.9" customHeight="1" x14ac:dyDescent="0.35">
      <c r="A1357" s="220">
        <v>9</v>
      </c>
      <c r="B1357" s="214" t="s">
        <v>407</v>
      </c>
      <c r="C1357" s="221" t="s">
        <v>416</v>
      </c>
      <c r="D1357" s="221" t="s">
        <v>650</v>
      </c>
      <c r="E1357" s="215" t="s">
        <v>443</v>
      </c>
      <c r="F1357" s="215">
        <v>4</v>
      </c>
      <c r="G1357" s="216" t="s">
        <v>4</v>
      </c>
      <c r="H1357" s="217">
        <v>83927</v>
      </c>
      <c r="I1357" s="217">
        <v>134284</v>
      </c>
      <c r="J1357" s="217">
        <v>117498</v>
      </c>
      <c r="K1357" s="217">
        <v>187997</v>
      </c>
      <c r="L1357" s="217">
        <v>151069</v>
      </c>
      <c r="M1357" s="217">
        <v>241711</v>
      </c>
      <c r="N1357" s="217">
        <v>201426</v>
      </c>
      <c r="O1357" s="217">
        <v>322281</v>
      </c>
      <c r="P1357" s="217">
        <v>251782</v>
      </c>
      <c r="Q1357" s="217">
        <v>402851</v>
      </c>
      <c r="R1357" s="217">
        <v>285353</v>
      </c>
      <c r="S1357" s="217">
        <v>456564</v>
      </c>
      <c r="T1357" s="217">
        <v>318924</v>
      </c>
      <c r="U1357" s="217">
        <v>510278</v>
      </c>
    </row>
    <row r="1358" spans="1:21" ht="22.5" customHeight="1" x14ac:dyDescent="0.35">
      <c r="A1358" s="220">
        <v>9</v>
      </c>
      <c r="B1358" s="214" t="s">
        <v>407</v>
      </c>
      <c r="C1358" s="221" t="s">
        <v>416</v>
      </c>
      <c r="D1358" s="221" t="s">
        <v>650</v>
      </c>
      <c r="E1358" s="215" t="s">
        <v>444</v>
      </c>
      <c r="F1358" s="215">
        <v>1</v>
      </c>
      <c r="G1358" s="216" t="s">
        <v>63</v>
      </c>
      <c r="H1358" s="217">
        <v>95972</v>
      </c>
      <c r="I1358" s="217">
        <v>167952</v>
      </c>
      <c r="J1358" s="217">
        <v>126188</v>
      </c>
      <c r="K1358" s="217">
        <v>220828</v>
      </c>
      <c r="L1358" s="217">
        <v>151142</v>
      </c>
      <c r="M1358" s="217">
        <v>264498</v>
      </c>
      <c r="N1358" s="217">
        <v>181861</v>
      </c>
      <c r="O1358" s="217">
        <v>318256</v>
      </c>
      <c r="P1358" s="217">
        <v>214239</v>
      </c>
      <c r="Q1358" s="217">
        <v>374918</v>
      </c>
      <c r="R1358" s="217">
        <v>234203</v>
      </c>
      <c r="S1358" s="217">
        <v>409855</v>
      </c>
      <c r="T1358" s="217">
        <v>252044</v>
      </c>
      <c r="U1358" s="217">
        <v>441076</v>
      </c>
    </row>
    <row r="1359" spans="1:21" ht="21.9" customHeight="1" x14ac:dyDescent="0.35">
      <c r="A1359" s="220">
        <v>9</v>
      </c>
      <c r="B1359" s="214" t="s">
        <v>407</v>
      </c>
      <c r="C1359" s="221" t="s">
        <v>416</v>
      </c>
      <c r="D1359" s="221" t="s">
        <v>650</v>
      </c>
      <c r="E1359" s="215" t="s">
        <v>444</v>
      </c>
      <c r="F1359" s="215">
        <v>2</v>
      </c>
      <c r="G1359" s="216" t="s">
        <v>6</v>
      </c>
      <c r="H1359" s="217">
        <v>75934</v>
      </c>
      <c r="I1359" s="217">
        <v>132884</v>
      </c>
      <c r="J1359" s="217">
        <v>104946</v>
      </c>
      <c r="K1359" s="217">
        <v>183655</v>
      </c>
      <c r="L1359" s="217">
        <v>133175</v>
      </c>
      <c r="M1359" s="217">
        <v>233056</v>
      </c>
      <c r="N1359" s="217">
        <v>174065</v>
      </c>
      <c r="O1359" s="217">
        <v>304614</v>
      </c>
      <c r="P1359" s="217">
        <v>217015</v>
      </c>
      <c r="Q1359" s="217">
        <v>379775</v>
      </c>
      <c r="R1359" s="217">
        <v>244369</v>
      </c>
      <c r="S1359" s="217">
        <v>427645</v>
      </c>
      <c r="T1359" s="217">
        <v>271356</v>
      </c>
      <c r="U1359" s="217">
        <v>474874</v>
      </c>
    </row>
    <row r="1360" spans="1:21" ht="21.9" customHeight="1" x14ac:dyDescent="0.35">
      <c r="A1360" s="220">
        <v>9</v>
      </c>
      <c r="B1360" s="214" t="s">
        <v>407</v>
      </c>
      <c r="C1360" s="221" t="s">
        <v>416</v>
      </c>
      <c r="D1360" s="221" t="s">
        <v>650</v>
      </c>
      <c r="E1360" s="215" t="s">
        <v>444</v>
      </c>
      <c r="F1360" s="215">
        <v>3</v>
      </c>
      <c r="G1360" s="216" t="s">
        <v>5</v>
      </c>
      <c r="H1360" s="217">
        <v>90854</v>
      </c>
      <c r="I1360" s="217">
        <v>158994</v>
      </c>
      <c r="J1360" s="217">
        <v>119710</v>
      </c>
      <c r="K1360" s="217">
        <v>209493</v>
      </c>
      <c r="L1360" s="217">
        <v>143704</v>
      </c>
      <c r="M1360" s="217">
        <v>251483</v>
      </c>
      <c r="N1360" s="217">
        <v>173716</v>
      </c>
      <c r="O1360" s="217">
        <v>304003</v>
      </c>
      <c r="P1360" s="217">
        <v>206455</v>
      </c>
      <c r="Q1360" s="217">
        <v>361297</v>
      </c>
      <c r="R1360" s="217">
        <v>227593</v>
      </c>
      <c r="S1360" s="217">
        <v>398288</v>
      </c>
      <c r="T1360" s="217">
        <v>247416</v>
      </c>
      <c r="U1360" s="217">
        <v>432979</v>
      </c>
    </row>
    <row r="1361" spans="1:21" ht="21.9" customHeight="1" x14ac:dyDescent="0.35">
      <c r="A1361" s="220">
        <v>9</v>
      </c>
      <c r="B1361" s="214" t="s">
        <v>407</v>
      </c>
      <c r="C1361" s="221" t="s">
        <v>416</v>
      </c>
      <c r="D1361" s="221" t="s">
        <v>650</v>
      </c>
      <c r="E1361" s="215" t="s">
        <v>444</v>
      </c>
      <c r="F1361" s="215">
        <v>4</v>
      </c>
      <c r="G1361" s="216" t="s">
        <v>4</v>
      </c>
      <c r="H1361" s="217">
        <v>88123</v>
      </c>
      <c r="I1361" s="217">
        <v>140997</v>
      </c>
      <c r="J1361" s="217">
        <v>123372</v>
      </c>
      <c r="K1361" s="217">
        <v>197396</v>
      </c>
      <c r="L1361" s="217">
        <v>158622</v>
      </c>
      <c r="M1361" s="217">
        <v>253795</v>
      </c>
      <c r="N1361" s="217">
        <v>211495</v>
      </c>
      <c r="O1361" s="217">
        <v>338393</v>
      </c>
      <c r="P1361" s="217">
        <v>264369</v>
      </c>
      <c r="Q1361" s="217">
        <v>422991</v>
      </c>
      <c r="R1361" s="217">
        <v>299619</v>
      </c>
      <c r="S1361" s="217">
        <v>479390</v>
      </c>
      <c r="T1361" s="217">
        <v>334868</v>
      </c>
      <c r="U1361" s="217">
        <v>535788</v>
      </c>
    </row>
    <row r="1362" spans="1:21" ht="22.5" customHeight="1" x14ac:dyDescent="0.35">
      <c r="A1362" s="220">
        <v>9</v>
      </c>
      <c r="B1362" s="214" t="s">
        <v>407</v>
      </c>
      <c r="C1362" s="221" t="s">
        <v>416</v>
      </c>
      <c r="D1362" s="221" t="s">
        <v>650</v>
      </c>
      <c r="E1362" s="215" t="s">
        <v>445</v>
      </c>
      <c r="F1362" s="215">
        <v>1</v>
      </c>
      <c r="G1362" s="216" t="s">
        <v>63</v>
      </c>
      <c r="H1362" s="217">
        <v>92067</v>
      </c>
      <c r="I1362" s="217">
        <v>161118</v>
      </c>
      <c r="J1362" s="217">
        <v>121140</v>
      </c>
      <c r="K1362" s="217">
        <v>211996</v>
      </c>
      <c r="L1362" s="217">
        <v>145229</v>
      </c>
      <c r="M1362" s="217">
        <v>254150</v>
      </c>
      <c r="N1362" s="217">
        <v>174974</v>
      </c>
      <c r="O1362" s="217">
        <v>306204</v>
      </c>
      <c r="P1362" s="217">
        <v>206178</v>
      </c>
      <c r="Q1362" s="217">
        <v>360811</v>
      </c>
      <c r="R1362" s="217">
        <v>225402</v>
      </c>
      <c r="S1362" s="217">
        <v>394454</v>
      </c>
      <c r="T1362" s="217">
        <v>242588</v>
      </c>
      <c r="U1362" s="217">
        <v>424529</v>
      </c>
    </row>
    <row r="1363" spans="1:21" ht="21.9" customHeight="1" x14ac:dyDescent="0.35">
      <c r="A1363" s="220">
        <v>9</v>
      </c>
      <c r="B1363" s="214" t="s">
        <v>407</v>
      </c>
      <c r="C1363" s="221" t="s">
        <v>416</v>
      </c>
      <c r="D1363" s="221" t="s">
        <v>650</v>
      </c>
      <c r="E1363" s="215" t="s">
        <v>445</v>
      </c>
      <c r="F1363" s="215">
        <v>2</v>
      </c>
      <c r="G1363" s="216" t="s">
        <v>6</v>
      </c>
      <c r="H1363" s="217">
        <v>72544</v>
      </c>
      <c r="I1363" s="217">
        <v>126952</v>
      </c>
      <c r="J1363" s="217">
        <v>100221</v>
      </c>
      <c r="K1363" s="217">
        <v>175387</v>
      </c>
      <c r="L1363" s="217">
        <v>127128</v>
      </c>
      <c r="M1363" s="217">
        <v>222475</v>
      </c>
      <c r="N1363" s="217">
        <v>166059</v>
      </c>
      <c r="O1363" s="217">
        <v>290604</v>
      </c>
      <c r="P1363" s="217">
        <v>207016</v>
      </c>
      <c r="Q1363" s="217">
        <v>362279</v>
      </c>
      <c r="R1363" s="217">
        <v>233063</v>
      </c>
      <c r="S1363" s="217">
        <v>407860</v>
      </c>
      <c r="T1363" s="217">
        <v>258749</v>
      </c>
      <c r="U1363" s="217">
        <v>452810</v>
      </c>
    </row>
    <row r="1364" spans="1:21" ht="21.9" customHeight="1" x14ac:dyDescent="0.35">
      <c r="A1364" s="220">
        <v>9</v>
      </c>
      <c r="B1364" s="214" t="s">
        <v>407</v>
      </c>
      <c r="C1364" s="221" t="s">
        <v>416</v>
      </c>
      <c r="D1364" s="221" t="s">
        <v>650</v>
      </c>
      <c r="E1364" s="215" t="s">
        <v>445</v>
      </c>
      <c r="F1364" s="215">
        <v>3</v>
      </c>
      <c r="G1364" s="216" t="s">
        <v>5</v>
      </c>
      <c r="H1364" s="217">
        <v>87030</v>
      </c>
      <c r="I1364" s="217">
        <v>152303</v>
      </c>
      <c r="J1364" s="217">
        <v>114767</v>
      </c>
      <c r="K1364" s="217">
        <v>200841</v>
      </c>
      <c r="L1364" s="217">
        <v>137910</v>
      </c>
      <c r="M1364" s="217">
        <v>241343</v>
      </c>
      <c r="N1364" s="217">
        <v>166959</v>
      </c>
      <c r="O1364" s="217">
        <v>292179</v>
      </c>
      <c r="P1364" s="217">
        <v>198519</v>
      </c>
      <c r="Q1364" s="217">
        <v>347408</v>
      </c>
      <c r="R1364" s="217">
        <v>218898</v>
      </c>
      <c r="S1364" s="217">
        <v>383072</v>
      </c>
      <c r="T1364" s="217">
        <v>238035</v>
      </c>
      <c r="U1364" s="217">
        <v>416561</v>
      </c>
    </row>
    <row r="1365" spans="1:21" ht="21.9" customHeight="1" x14ac:dyDescent="0.35">
      <c r="A1365" s="220">
        <v>9</v>
      </c>
      <c r="B1365" s="214" t="s">
        <v>407</v>
      </c>
      <c r="C1365" s="221" t="s">
        <v>416</v>
      </c>
      <c r="D1365" s="221" t="s">
        <v>650</v>
      </c>
      <c r="E1365" s="215" t="s">
        <v>445</v>
      </c>
      <c r="F1365" s="215">
        <v>4</v>
      </c>
      <c r="G1365" s="216" t="s">
        <v>4</v>
      </c>
      <c r="H1365" s="217">
        <v>84664</v>
      </c>
      <c r="I1365" s="217">
        <v>135462</v>
      </c>
      <c r="J1365" s="217">
        <v>118530</v>
      </c>
      <c r="K1365" s="217">
        <v>189647</v>
      </c>
      <c r="L1365" s="217">
        <v>152395</v>
      </c>
      <c r="M1365" s="217">
        <v>243832</v>
      </c>
      <c r="N1365" s="217">
        <v>203194</v>
      </c>
      <c r="O1365" s="217">
        <v>325110</v>
      </c>
      <c r="P1365" s="217">
        <v>253992</v>
      </c>
      <c r="Q1365" s="217">
        <v>406387</v>
      </c>
      <c r="R1365" s="217">
        <v>287858</v>
      </c>
      <c r="S1365" s="217">
        <v>460572</v>
      </c>
      <c r="T1365" s="217">
        <v>321723</v>
      </c>
      <c r="U1365" s="217">
        <v>514757</v>
      </c>
    </row>
    <row r="1366" spans="1:21" ht="22.5" customHeight="1" x14ac:dyDescent="0.35">
      <c r="A1366" s="220">
        <v>9</v>
      </c>
      <c r="B1366" s="214" t="s">
        <v>407</v>
      </c>
      <c r="C1366" s="221" t="s">
        <v>416</v>
      </c>
      <c r="D1366" s="221" t="s">
        <v>650</v>
      </c>
      <c r="E1366" s="215" t="s">
        <v>446</v>
      </c>
      <c r="F1366" s="215">
        <v>1</v>
      </c>
      <c r="G1366" s="216" t="s">
        <v>63</v>
      </c>
      <c r="H1366" s="217">
        <v>97464</v>
      </c>
      <c r="I1366" s="217">
        <v>170562</v>
      </c>
      <c r="J1366" s="217">
        <v>128065</v>
      </c>
      <c r="K1366" s="217">
        <v>224114</v>
      </c>
      <c r="L1366" s="217">
        <v>153265</v>
      </c>
      <c r="M1366" s="217">
        <v>268214</v>
      </c>
      <c r="N1366" s="217">
        <v>184198</v>
      </c>
      <c r="O1366" s="217">
        <v>322347</v>
      </c>
      <c r="P1366" s="217">
        <v>216943</v>
      </c>
      <c r="Q1366" s="217">
        <v>379650</v>
      </c>
      <c r="R1366" s="217">
        <v>237148</v>
      </c>
      <c r="S1366" s="217">
        <v>415009</v>
      </c>
      <c r="T1366" s="217">
        <v>255198</v>
      </c>
      <c r="U1366" s="217">
        <v>446596</v>
      </c>
    </row>
    <row r="1367" spans="1:21" ht="21.9" customHeight="1" x14ac:dyDescent="0.35">
      <c r="A1367" s="220">
        <v>9</v>
      </c>
      <c r="B1367" s="214" t="s">
        <v>407</v>
      </c>
      <c r="C1367" s="221" t="s">
        <v>416</v>
      </c>
      <c r="D1367" s="221" t="s">
        <v>650</v>
      </c>
      <c r="E1367" s="215" t="s">
        <v>446</v>
      </c>
      <c r="F1367" s="215">
        <v>2</v>
      </c>
      <c r="G1367" s="216" t="s">
        <v>6</v>
      </c>
      <c r="H1367" s="217">
        <v>77401</v>
      </c>
      <c r="I1367" s="217">
        <v>135451</v>
      </c>
      <c r="J1367" s="217">
        <v>107010</v>
      </c>
      <c r="K1367" s="217">
        <v>187268</v>
      </c>
      <c r="L1367" s="217">
        <v>135843</v>
      </c>
      <c r="M1367" s="217">
        <v>237725</v>
      </c>
      <c r="N1367" s="217">
        <v>177651</v>
      </c>
      <c r="O1367" s="217">
        <v>310888</v>
      </c>
      <c r="P1367" s="217">
        <v>221501</v>
      </c>
      <c r="Q1367" s="217">
        <v>387626</v>
      </c>
      <c r="R1367" s="217">
        <v>249466</v>
      </c>
      <c r="S1367" s="217">
        <v>436565</v>
      </c>
      <c r="T1367" s="217">
        <v>277067</v>
      </c>
      <c r="U1367" s="217">
        <v>484868</v>
      </c>
    </row>
    <row r="1368" spans="1:21" ht="21.9" customHeight="1" x14ac:dyDescent="0.35">
      <c r="A1368" s="220">
        <v>9</v>
      </c>
      <c r="B1368" s="214" t="s">
        <v>407</v>
      </c>
      <c r="C1368" s="221" t="s">
        <v>416</v>
      </c>
      <c r="D1368" s="221" t="s">
        <v>650</v>
      </c>
      <c r="E1368" s="215" t="s">
        <v>446</v>
      </c>
      <c r="F1368" s="215">
        <v>3</v>
      </c>
      <c r="G1368" s="216" t="s">
        <v>5</v>
      </c>
      <c r="H1368" s="217">
        <v>92386</v>
      </c>
      <c r="I1368" s="217">
        <v>161676</v>
      </c>
      <c r="J1368" s="217">
        <v>121640</v>
      </c>
      <c r="K1368" s="217">
        <v>212869</v>
      </c>
      <c r="L1368" s="217">
        <v>145887</v>
      </c>
      <c r="M1368" s="217">
        <v>255302</v>
      </c>
      <c r="N1368" s="217">
        <v>176118</v>
      </c>
      <c r="O1368" s="217">
        <v>308207</v>
      </c>
      <c r="P1368" s="217">
        <v>209222</v>
      </c>
      <c r="Q1368" s="217">
        <v>366138</v>
      </c>
      <c r="R1368" s="217">
        <v>230591</v>
      </c>
      <c r="S1368" s="217">
        <v>403534</v>
      </c>
      <c r="T1368" s="217">
        <v>250608</v>
      </c>
      <c r="U1368" s="217">
        <v>438563</v>
      </c>
    </row>
    <row r="1369" spans="1:21" ht="21.9" customHeight="1" x14ac:dyDescent="0.35">
      <c r="A1369" s="220">
        <v>9</v>
      </c>
      <c r="B1369" s="214" t="s">
        <v>407</v>
      </c>
      <c r="C1369" s="221" t="s">
        <v>416</v>
      </c>
      <c r="D1369" s="221" t="s">
        <v>650</v>
      </c>
      <c r="E1369" s="215" t="s">
        <v>446</v>
      </c>
      <c r="F1369" s="215">
        <v>4</v>
      </c>
      <c r="G1369" s="216" t="s">
        <v>4</v>
      </c>
      <c r="H1369" s="217">
        <v>89372</v>
      </c>
      <c r="I1369" s="217">
        <v>142995</v>
      </c>
      <c r="J1369" s="217">
        <v>125121</v>
      </c>
      <c r="K1369" s="217">
        <v>200193</v>
      </c>
      <c r="L1369" s="217">
        <v>160869</v>
      </c>
      <c r="M1369" s="217">
        <v>257391</v>
      </c>
      <c r="N1369" s="217">
        <v>214493</v>
      </c>
      <c r="O1369" s="217">
        <v>343188</v>
      </c>
      <c r="P1369" s="217">
        <v>268116</v>
      </c>
      <c r="Q1369" s="217">
        <v>428985</v>
      </c>
      <c r="R1369" s="217">
        <v>303864</v>
      </c>
      <c r="S1369" s="217">
        <v>486183</v>
      </c>
      <c r="T1369" s="217">
        <v>339613</v>
      </c>
      <c r="U1369" s="217">
        <v>543381</v>
      </c>
    </row>
    <row r="1370" spans="1:21" ht="22.5" customHeight="1" x14ac:dyDescent="0.35">
      <c r="A1370" s="220">
        <v>9</v>
      </c>
      <c r="B1370" s="214" t="s">
        <v>407</v>
      </c>
      <c r="C1370" s="221" t="s">
        <v>416</v>
      </c>
      <c r="D1370" s="221" t="s">
        <v>650</v>
      </c>
      <c r="E1370" s="215" t="s">
        <v>447</v>
      </c>
      <c r="F1370" s="215">
        <v>1</v>
      </c>
      <c r="G1370" s="216" t="s">
        <v>63</v>
      </c>
      <c r="H1370" s="217">
        <v>91950</v>
      </c>
      <c r="I1370" s="217">
        <v>160912</v>
      </c>
      <c r="J1370" s="217">
        <v>120905</v>
      </c>
      <c r="K1370" s="217">
        <v>211584</v>
      </c>
      <c r="L1370" s="217">
        <v>144825</v>
      </c>
      <c r="M1370" s="217">
        <v>253444</v>
      </c>
      <c r="N1370" s="217">
        <v>174278</v>
      </c>
      <c r="O1370" s="217">
        <v>304987</v>
      </c>
      <c r="P1370" s="217">
        <v>205310</v>
      </c>
      <c r="Q1370" s="217">
        <v>359293</v>
      </c>
      <c r="R1370" s="217">
        <v>224443</v>
      </c>
      <c r="S1370" s="217">
        <v>392775</v>
      </c>
      <c r="T1370" s="217">
        <v>241541</v>
      </c>
      <c r="U1370" s="217">
        <v>422697</v>
      </c>
    </row>
    <row r="1371" spans="1:21" ht="21.9" customHeight="1" x14ac:dyDescent="0.35">
      <c r="A1371" s="220">
        <v>9</v>
      </c>
      <c r="B1371" s="214" t="s">
        <v>407</v>
      </c>
      <c r="C1371" s="221" t="s">
        <v>416</v>
      </c>
      <c r="D1371" s="221" t="s">
        <v>650</v>
      </c>
      <c r="E1371" s="215" t="s">
        <v>447</v>
      </c>
      <c r="F1371" s="215">
        <v>2</v>
      </c>
      <c r="G1371" s="216" t="s">
        <v>6</v>
      </c>
      <c r="H1371" s="217">
        <v>72728</v>
      </c>
      <c r="I1371" s="217">
        <v>127274</v>
      </c>
      <c r="J1371" s="217">
        <v>100512</v>
      </c>
      <c r="K1371" s="217">
        <v>175896</v>
      </c>
      <c r="L1371" s="217">
        <v>127544</v>
      </c>
      <c r="M1371" s="217">
        <v>223202</v>
      </c>
      <c r="N1371" s="217">
        <v>166698</v>
      </c>
      <c r="O1371" s="217">
        <v>291721</v>
      </c>
      <c r="P1371" s="217">
        <v>207828</v>
      </c>
      <c r="Q1371" s="217">
        <v>363699</v>
      </c>
      <c r="R1371" s="217">
        <v>234020</v>
      </c>
      <c r="S1371" s="217">
        <v>409536</v>
      </c>
      <c r="T1371" s="217">
        <v>259861</v>
      </c>
      <c r="U1371" s="217">
        <v>454757</v>
      </c>
    </row>
    <row r="1372" spans="1:21" ht="21.9" customHeight="1" x14ac:dyDescent="0.35">
      <c r="A1372" s="220">
        <v>9</v>
      </c>
      <c r="B1372" s="214" t="s">
        <v>407</v>
      </c>
      <c r="C1372" s="221" t="s">
        <v>416</v>
      </c>
      <c r="D1372" s="221" t="s">
        <v>650</v>
      </c>
      <c r="E1372" s="215" t="s">
        <v>447</v>
      </c>
      <c r="F1372" s="215">
        <v>3</v>
      </c>
      <c r="G1372" s="216" t="s">
        <v>5</v>
      </c>
      <c r="H1372" s="217">
        <v>87036</v>
      </c>
      <c r="I1372" s="217">
        <v>152313</v>
      </c>
      <c r="J1372" s="217">
        <v>114687</v>
      </c>
      <c r="K1372" s="217">
        <v>200702</v>
      </c>
      <c r="L1372" s="217">
        <v>137685</v>
      </c>
      <c r="M1372" s="217">
        <v>240949</v>
      </c>
      <c r="N1372" s="217">
        <v>166459</v>
      </c>
      <c r="O1372" s="217">
        <v>291303</v>
      </c>
      <c r="P1372" s="217">
        <v>197838</v>
      </c>
      <c r="Q1372" s="217">
        <v>346216</v>
      </c>
      <c r="R1372" s="217">
        <v>218098</v>
      </c>
      <c r="S1372" s="217">
        <v>381671</v>
      </c>
      <c r="T1372" s="217">
        <v>237099</v>
      </c>
      <c r="U1372" s="217">
        <v>414924</v>
      </c>
    </row>
    <row r="1373" spans="1:21" ht="21.9" customHeight="1" x14ac:dyDescent="0.35">
      <c r="A1373" s="220">
        <v>9</v>
      </c>
      <c r="B1373" s="214" t="s">
        <v>407</v>
      </c>
      <c r="C1373" s="221" t="s">
        <v>416</v>
      </c>
      <c r="D1373" s="221" t="s">
        <v>650</v>
      </c>
      <c r="E1373" s="215" t="s">
        <v>447</v>
      </c>
      <c r="F1373" s="215">
        <v>4</v>
      </c>
      <c r="G1373" s="216" t="s">
        <v>4</v>
      </c>
      <c r="H1373" s="217">
        <v>84439</v>
      </c>
      <c r="I1373" s="217">
        <v>135103</v>
      </c>
      <c r="J1373" s="217">
        <v>118215</v>
      </c>
      <c r="K1373" s="217">
        <v>189144</v>
      </c>
      <c r="L1373" s="217">
        <v>151991</v>
      </c>
      <c r="M1373" s="217">
        <v>243185</v>
      </c>
      <c r="N1373" s="217">
        <v>202654</v>
      </c>
      <c r="O1373" s="217">
        <v>324247</v>
      </c>
      <c r="P1373" s="217">
        <v>253318</v>
      </c>
      <c r="Q1373" s="217">
        <v>405309</v>
      </c>
      <c r="R1373" s="217">
        <v>287094</v>
      </c>
      <c r="S1373" s="217">
        <v>459350</v>
      </c>
      <c r="T1373" s="217">
        <v>320869</v>
      </c>
      <c r="U1373" s="217">
        <v>513391</v>
      </c>
    </row>
    <row r="1374" spans="1:21" ht="22.5" customHeight="1" x14ac:dyDescent="0.35">
      <c r="A1374" s="220">
        <v>9</v>
      </c>
      <c r="B1374" s="214" t="s">
        <v>407</v>
      </c>
      <c r="C1374" s="221" t="s">
        <v>416</v>
      </c>
      <c r="D1374" s="221" t="s">
        <v>650</v>
      </c>
      <c r="E1374" s="215" t="s">
        <v>448</v>
      </c>
      <c r="F1374" s="215">
        <v>1</v>
      </c>
      <c r="G1374" s="216" t="s">
        <v>63</v>
      </c>
      <c r="H1374" s="217">
        <v>88618</v>
      </c>
      <c r="I1374" s="217">
        <v>155081</v>
      </c>
      <c r="J1374" s="217">
        <v>116562</v>
      </c>
      <c r="K1374" s="217">
        <v>203984</v>
      </c>
      <c r="L1374" s="217">
        <v>139681</v>
      </c>
      <c r="M1374" s="217">
        <v>244441</v>
      </c>
      <c r="N1374" s="217">
        <v>168187</v>
      </c>
      <c r="O1374" s="217">
        <v>294327</v>
      </c>
      <c r="P1374" s="217">
        <v>198157</v>
      </c>
      <c r="Q1374" s="217">
        <v>346775</v>
      </c>
      <c r="R1374" s="217">
        <v>216628</v>
      </c>
      <c r="S1374" s="217">
        <v>379100</v>
      </c>
      <c r="T1374" s="217">
        <v>233138</v>
      </c>
      <c r="U1374" s="217">
        <v>407992</v>
      </c>
    </row>
    <row r="1375" spans="1:21" ht="21.9" customHeight="1" x14ac:dyDescent="0.35">
      <c r="A1375" s="220">
        <v>9</v>
      </c>
      <c r="B1375" s="214" t="s">
        <v>407</v>
      </c>
      <c r="C1375" s="221" t="s">
        <v>416</v>
      </c>
      <c r="D1375" s="221" t="s">
        <v>650</v>
      </c>
      <c r="E1375" s="215" t="s">
        <v>448</v>
      </c>
      <c r="F1375" s="215">
        <v>2</v>
      </c>
      <c r="G1375" s="216" t="s">
        <v>6</v>
      </c>
      <c r="H1375" s="217">
        <v>69961</v>
      </c>
      <c r="I1375" s="217">
        <v>122432</v>
      </c>
      <c r="J1375" s="217">
        <v>96671</v>
      </c>
      <c r="K1375" s="217">
        <v>169175</v>
      </c>
      <c r="L1375" s="217">
        <v>122648</v>
      </c>
      <c r="M1375" s="217">
        <v>214635</v>
      </c>
      <c r="N1375" s="217">
        <v>160254</v>
      </c>
      <c r="O1375" s="217">
        <v>280444</v>
      </c>
      <c r="P1375" s="217">
        <v>199787</v>
      </c>
      <c r="Q1375" s="217">
        <v>349627</v>
      </c>
      <c r="R1375" s="217">
        <v>224945</v>
      </c>
      <c r="S1375" s="217">
        <v>393654</v>
      </c>
      <c r="T1375" s="217">
        <v>249760</v>
      </c>
      <c r="U1375" s="217">
        <v>437081</v>
      </c>
    </row>
    <row r="1376" spans="1:21" ht="21.9" customHeight="1" x14ac:dyDescent="0.35">
      <c r="A1376" s="220">
        <v>9</v>
      </c>
      <c r="B1376" s="214" t="s">
        <v>407</v>
      </c>
      <c r="C1376" s="221" t="s">
        <v>416</v>
      </c>
      <c r="D1376" s="221" t="s">
        <v>650</v>
      </c>
      <c r="E1376" s="215" t="s">
        <v>448</v>
      </c>
      <c r="F1376" s="215">
        <v>3</v>
      </c>
      <c r="G1376" s="216" t="s">
        <v>5</v>
      </c>
      <c r="H1376" s="217">
        <v>83827</v>
      </c>
      <c r="I1376" s="217">
        <v>146697</v>
      </c>
      <c r="J1376" s="217">
        <v>110499</v>
      </c>
      <c r="K1376" s="217">
        <v>193374</v>
      </c>
      <c r="L1376" s="217">
        <v>132719</v>
      </c>
      <c r="M1376" s="217">
        <v>232258</v>
      </c>
      <c r="N1376" s="217">
        <v>160563</v>
      </c>
      <c r="O1376" s="217">
        <v>280986</v>
      </c>
      <c r="P1376" s="217">
        <v>190872</v>
      </c>
      <c r="Q1376" s="217">
        <v>334025</v>
      </c>
      <c r="R1376" s="217">
        <v>210442</v>
      </c>
      <c r="S1376" s="217">
        <v>368273</v>
      </c>
      <c r="T1376" s="217">
        <v>228807</v>
      </c>
      <c r="U1376" s="217">
        <v>400413</v>
      </c>
    </row>
    <row r="1377" spans="1:21" ht="21.9" customHeight="1" x14ac:dyDescent="0.35">
      <c r="A1377" s="220">
        <v>9</v>
      </c>
      <c r="B1377" s="214" t="s">
        <v>407</v>
      </c>
      <c r="C1377" s="221" t="s">
        <v>416</v>
      </c>
      <c r="D1377" s="221" t="s">
        <v>650</v>
      </c>
      <c r="E1377" s="215" t="s">
        <v>448</v>
      </c>
      <c r="F1377" s="215">
        <v>4</v>
      </c>
      <c r="G1377" s="216" t="s">
        <v>4</v>
      </c>
      <c r="H1377" s="217">
        <v>81435</v>
      </c>
      <c r="I1377" s="217">
        <v>130296</v>
      </c>
      <c r="J1377" s="217">
        <v>114009</v>
      </c>
      <c r="K1377" s="217">
        <v>182414</v>
      </c>
      <c r="L1377" s="217">
        <v>146583</v>
      </c>
      <c r="M1377" s="217">
        <v>234532</v>
      </c>
      <c r="N1377" s="217">
        <v>195444</v>
      </c>
      <c r="O1377" s="217">
        <v>312710</v>
      </c>
      <c r="P1377" s="217">
        <v>244305</v>
      </c>
      <c r="Q1377" s="217">
        <v>390887</v>
      </c>
      <c r="R1377" s="217">
        <v>276878</v>
      </c>
      <c r="S1377" s="217">
        <v>443006</v>
      </c>
      <c r="T1377" s="217">
        <v>309452</v>
      </c>
      <c r="U1377" s="217">
        <v>495124</v>
      </c>
    </row>
    <row r="1378" spans="1:21" ht="22.5" customHeight="1" x14ac:dyDescent="0.35">
      <c r="A1378" s="220">
        <v>9</v>
      </c>
      <c r="B1378" s="214" t="s">
        <v>407</v>
      </c>
      <c r="C1378" s="221" t="s">
        <v>416</v>
      </c>
      <c r="D1378" s="221" t="s">
        <v>650</v>
      </c>
      <c r="E1378" s="215" t="s">
        <v>449</v>
      </c>
      <c r="F1378" s="215">
        <v>1</v>
      </c>
      <c r="G1378" s="216" t="s">
        <v>63</v>
      </c>
      <c r="H1378" s="217">
        <v>91722</v>
      </c>
      <c r="I1378" s="217">
        <v>160514</v>
      </c>
      <c r="J1378" s="217">
        <v>120671</v>
      </c>
      <c r="K1378" s="217">
        <v>211174</v>
      </c>
      <c r="L1378" s="217">
        <v>144643</v>
      </c>
      <c r="M1378" s="217">
        <v>253125</v>
      </c>
      <c r="N1378" s="217">
        <v>174228</v>
      </c>
      <c r="O1378" s="217">
        <v>304899</v>
      </c>
      <c r="P1378" s="217">
        <v>205290</v>
      </c>
      <c r="Q1378" s="217">
        <v>359257</v>
      </c>
      <c r="R1378" s="217">
        <v>224429</v>
      </c>
      <c r="S1378" s="217">
        <v>392752</v>
      </c>
      <c r="T1378" s="217">
        <v>241539</v>
      </c>
      <c r="U1378" s="217">
        <v>422693</v>
      </c>
    </row>
    <row r="1379" spans="1:21" ht="21.9" customHeight="1" x14ac:dyDescent="0.35">
      <c r="A1379" s="220">
        <v>9</v>
      </c>
      <c r="B1379" s="214" t="s">
        <v>407</v>
      </c>
      <c r="C1379" s="221" t="s">
        <v>416</v>
      </c>
      <c r="D1379" s="221" t="s">
        <v>650</v>
      </c>
      <c r="E1379" s="215" t="s">
        <v>449</v>
      </c>
      <c r="F1379" s="215">
        <v>2</v>
      </c>
      <c r="G1379" s="216" t="s">
        <v>6</v>
      </c>
      <c r="H1379" s="217">
        <v>72324</v>
      </c>
      <c r="I1379" s="217">
        <v>126567</v>
      </c>
      <c r="J1379" s="217">
        <v>99925</v>
      </c>
      <c r="K1379" s="217">
        <v>174868</v>
      </c>
      <c r="L1379" s="217">
        <v>126761</v>
      </c>
      <c r="M1379" s="217">
        <v>221832</v>
      </c>
      <c r="N1379" s="217">
        <v>165598</v>
      </c>
      <c r="O1379" s="217">
        <v>289796</v>
      </c>
      <c r="P1379" s="217">
        <v>206444</v>
      </c>
      <c r="Q1379" s="217">
        <v>361277</v>
      </c>
      <c r="R1379" s="217">
        <v>232426</v>
      </c>
      <c r="S1379" s="217">
        <v>406746</v>
      </c>
      <c r="T1379" s="217">
        <v>258051</v>
      </c>
      <c r="U1379" s="217">
        <v>451590</v>
      </c>
    </row>
    <row r="1380" spans="1:21" ht="21.9" customHeight="1" x14ac:dyDescent="0.35">
      <c r="A1380" s="220">
        <v>9</v>
      </c>
      <c r="B1380" s="214" t="s">
        <v>407</v>
      </c>
      <c r="C1380" s="221" t="s">
        <v>416</v>
      </c>
      <c r="D1380" s="221" t="s">
        <v>650</v>
      </c>
      <c r="E1380" s="215" t="s">
        <v>449</v>
      </c>
      <c r="F1380" s="215">
        <v>3</v>
      </c>
      <c r="G1380" s="216" t="s">
        <v>5</v>
      </c>
      <c r="H1380" s="217">
        <v>86726</v>
      </c>
      <c r="I1380" s="217">
        <v>151771</v>
      </c>
      <c r="J1380" s="217">
        <v>114349</v>
      </c>
      <c r="K1380" s="217">
        <v>200110</v>
      </c>
      <c r="L1380" s="217">
        <v>137384</v>
      </c>
      <c r="M1380" s="217">
        <v>240421</v>
      </c>
      <c r="N1380" s="217">
        <v>166279</v>
      </c>
      <c r="O1380" s="217">
        <v>290988</v>
      </c>
      <c r="P1380" s="217">
        <v>197693</v>
      </c>
      <c r="Q1380" s="217">
        <v>345963</v>
      </c>
      <c r="R1380" s="217">
        <v>217978</v>
      </c>
      <c r="S1380" s="217">
        <v>381462</v>
      </c>
      <c r="T1380" s="217">
        <v>237022</v>
      </c>
      <c r="U1380" s="217">
        <v>414789</v>
      </c>
    </row>
    <row r="1381" spans="1:21" ht="21.9" customHeight="1" x14ac:dyDescent="0.35">
      <c r="A1381" s="220">
        <v>9</v>
      </c>
      <c r="B1381" s="214" t="s">
        <v>407</v>
      </c>
      <c r="C1381" s="221" t="s">
        <v>416</v>
      </c>
      <c r="D1381" s="221" t="s">
        <v>650</v>
      </c>
      <c r="E1381" s="215" t="s">
        <v>449</v>
      </c>
      <c r="F1381" s="215">
        <v>4</v>
      </c>
      <c r="G1381" s="216" t="s">
        <v>4</v>
      </c>
      <c r="H1381" s="217">
        <v>84324</v>
      </c>
      <c r="I1381" s="217">
        <v>134919</v>
      </c>
      <c r="J1381" s="217">
        <v>118054</v>
      </c>
      <c r="K1381" s="217">
        <v>188887</v>
      </c>
      <c r="L1381" s="217">
        <v>151784</v>
      </c>
      <c r="M1381" s="217">
        <v>242854</v>
      </c>
      <c r="N1381" s="217">
        <v>202379</v>
      </c>
      <c r="O1381" s="217">
        <v>323806</v>
      </c>
      <c r="P1381" s="217">
        <v>252973</v>
      </c>
      <c r="Q1381" s="217">
        <v>404757</v>
      </c>
      <c r="R1381" s="217">
        <v>286703</v>
      </c>
      <c r="S1381" s="217">
        <v>458725</v>
      </c>
      <c r="T1381" s="217">
        <v>320433</v>
      </c>
      <c r="U1381" s="217">
        <v>512692</v>
      </c>
    </row>
    <row r="1382" spans="1:21" ht="22.5" customHeight="1" x14ac:dyDescent="0.35">
      <c r="A1382" s="220">
        <v>9</v>
      </c>
      <c r="B1382" s="214" t="s">
        <v>407</v>
      </c>
      <c r="C1382" s="221" t="s">
        <v>416</v>
      </c>
      <c r="D1382" s="221" t="s">
        <v>650</v>
      </c>
      <c r="E1382" s="215" t="s">
        <v>450</v>
      </c>
      <c r="F1382" s="215">
        <v>1</v>
      </c>
      <c r="G1382" s="216" t="s">
        <v>63</v>
      </c>
      <c r="H1382" s="217">
        <v>87582</v>
      </c>
      <c r="I1382" s="217">
        <v>153268</v>
      </c>
      <c r="J1382" s="217">
        <v>115153</v>
      </c>
      <c r="K1382" s="217">
        <v>201519</v>
      </c>
      <c r="L1382" s="217">
        <v>137923</v>
      </c>
      <c r="M1382" s="217">
        <v>241365</v>
      </c>
      <c r="N1382" s="217">
        <v>165950</v>
      </c>
      <c r="O1382" s="217">
        <v>290412</v>
      </c>
      <c r="P1382" s="217">
        <v>195494</v>
      </c>
      <c r="Q1382" s="217">
        <v>342114</v>
      </c>
      <c r="R1382" s="217">
        <v>213711</v>
      </c>
      <c r="S1382" s="217">
        <v>373993</v>
      </c>
      <c r="T1382" s="217">
        <v>229990</v>
      </c>
      <c r="U1382" s="217">
        <v>402482</v>
      </c>
    </row>
    <row r="1383" spans="1:21" ht="21.9" customHeight="1" x14ac:dyDescent="0.35">
      <c r="A1383" s="220">
        <v>9</v>
      </c>
      <c r="B1383" s="214" t="s">
        <v>407</v>
      </c>
      <c r="C1383" s="221" t="s">
        <v>416</v>
      </c>
      <c r="D1383" s="221" t="s">
        <v>650</v>
      </c>
      <c r="E1383" s="215" t="s">
        <v>450</v>
      </c>
      <c r="F1383" s="215">
        <v>2</v>
      </c>
      <c r="G1383" s="216" t="s">
        <v>6</v>
      </c>
      <c r="H1383" s="217">
        <v>69302</v>
      </c>
      <c r="I1383" s="217">
        <v>121279</v>
      </c>
      <c r="J1383" s="217">
        <v>95782</v>
      </c>
      <c r="K1383" s="217">
        <v>167618</v>
      </c>
      <c r="L1383" s="217">
        <v>121546</v>
      </c>
      <c r="M1383" s="217">
        <v>212706</v>
      </c>
      <c r="N1383" s="217">
        <v>158869</v>
      </c>
      <c r="O1383" s="217">
        <v>278020</v>
      </c>
      <c r="P1383" s="217">
        <v>198069</v>
      </c>
      <c r="Q1383" s="217">
        <v>346621</v>
      </c>
      <c r="R1383" s="217">
        <v>223036</v>
      </c>
      <c r="S1383" s="217">
        <v>390313</v>
      </c>
      <c r="T1383" s="217">
        <v>247669</v>
      </c>
      <c r="U1383" s="217">
        <v>433421</v>
      </c>
    </row>
    <row r="1384" spans="1:21" ht="21.9" customHeight="1" x14ac:dyDescent="0.35">
      <c r="A1384" s="220">
        <v>9</v>
      </c>
      <c r="B1384" s="214" t="s">
        <v>407</v>
      </c>
      <c r="C1384" s="221" t="s">
        <v>416</v>
      </c>
      <c r="D1384" s="221" t="s">
        <v>650</v>
      </c>
      <c r="E1384" s="215" t="s">
        <v>450</v>
      </c>
      <c r="F1384" s="215">
        <v>3</v>
      </c>
      <c r="G1384" s="216" t="s">
        <v>5</v>
      </c>
      <c r="H1384" s="217">
        <v>82914</v>
      </c>
      <c r="I1384" s="217">
        <v>145099</v>
      </c>
      <c r="J1384" s="217">
        <v>109246</v>
      </c>
      <c r="K1384" s="217">
        <v>191180</v>
      </c>
      <c r="L1384" s="217">
        <v>131140</v>
      </c>
      <c r="M1384" s="217">
        <v>229494</v>
      </c>
      <c r="N1384" s="217">
        <v>158521</v>
      </c>
      <c r="O1384" s="217">
        <v>277412</v>
      </c>
      <c r="P1384" s="217">
        <v>188395</v>
      </c>
      <c r="Q1384" s="217">
        <v>329691</v>
      </c>
      <c r="R1384" s="217">
        <v>207682</v>
      </c>
      <c r="S1384" s="217">
        <v>363444</v>
      </c>
      <c r="T1384" s="217">
        <v>225770</v>
      </c>
      <c r="U1384" s="217">
        <v>395097</v>
      </c>
    </row>
    <row r="1385" spans="1:21" ht="21.9" customHeight="1" x14ac:dyDescent="0.35">
      <c r="A1385" s="220">
        <v>9</v>
      </c>
      <c r="B1385" s="214" t="s">
        <v>407</v>
      </c>
      <c r="C1385" s="221" t="s">
        <v>416</v>
      </c>
      <c r="D1385" s="221" t="s">
        <v>650</v>
      </c>
      <c r="E1385" s="215" t="s">
        <v>450</v>
      </c>
      <c r="F1385" s="215">
        <v>4</v>
      </c>
      <c r="G1385" s="216" t="s">
        <v>4</v>
      </c>
      <c r="H1385" s="217">
        <v>80416</v>
      </c>
      <c r="I1385" s="217">
        <v>128665</v>
      </c>
      <c r="J1385" s="217">
        <v>112582</v>
      </c>
      <c r="K1385" s="217">
        <v>180132</v>
      </c>
      <c r="L1385" s="217">
        <v>144749</v>
      </c>
      <c r="M1385" s="217">
        <v>231598</v>
      </c>
      <c r="N1385" s="217">
        <v>192998</v>
      </c>
      <c r="O1385" s="217">
        <v>308797</v>
      </c>
      <c r="P1385" s="217">
        <v>241248</v>
      </c>
      <c r="Q1385" s="217">
        <v>385996</v>
      </c>
      <c r="R1385" s="217">
        <v>273414</v>
      </c>
      <c r="S1385" s="217">
        <v>437463</v>
      </c>
      <c r="T1385" s="217">
        <v>305581</v>
      </c>
      <c r="U1385" s="217">
        <v>488929</v>
      </c>
    </row>
    <row r="1386" spans="1:21" ht="22.5" customHeight="1" x14ac:dyDescent="0.35">
      <c r="A1386" s="220">
        <v>9</v>
      </c>
      <c r="B1386" s="214" t="s">
        <v>407</v>
      </c>
      <c r="C1386" s="221" t="s">
        <v>416</v>
      </c>
      <c r="D1386" s="221" t="s">
        <v>650</v>
      </c>
      <c r="E1386" s="215" t="s">
        <v>451</v>
      </c>
      <c r="F1386" s="215">
        <v>1</v>
      </c>
      <c r="G1386" s="216" t="s">
        <v>63</v>
      </c>
      <c r="H1386" s="217">
        <v>94136</v>
      </c>
      <c r="I1386" s="217">
        <v>164737</v>
      </c>
      <c r="J1386" s="217">
        <v>123840</v>
      </c>
      <c r="K1386" s="217">
        <v>216720</v>
      </c>
      <c r="L1386" s="217">
        <v>148433</v>
      </c>
      <c r="M1386" s="217">
        <v>259757</v>
      </c>
      <c r="N1386" s="217">
        <v>178778</v>
      </c>
      <c r="O1386" s="217">
        <v>312861</v>
      </c>
      <c r="P1386" s="217">
        <v>210647</v>
      </c>
      <c r="Q1386" s="217">
        <v>368633</v>
      </c>
      <c r="R1386" s="217">
        <v>230285</v>
      </c>
      <c r="S1386" s="217">
        <v>402999</v>
      </c>
      <c r="T1386" s="217">
        <v>247840</v>
      </c>
      <c r="U1386" s="217">
        <v>433720</v>
      </c>
    </row>
    <row r="1387" spans="1:21" ht="21.9" customHeight="1" x14ac:dyDescent="0.35">
      <c r="A1387" s="220">
        <v>9</v>
      </c>
      <c r="B1387" s="214" t="s">
        <v>407</v>
      </c>
      <c r="C1387" s="221" t="s">
        <v>416</v>
      </c>
      <c r="D1387" s="221" t="s">
        <v>650</v>
      </c>
      <c r="E1387" s="215" t="s">
        <v>451</v>
      </c>
      <c r="F1387" s="215">
        <v>2</v>
      </c>
      <c r="G1387" s="216" t="s">
        <v>6</v>
      </c>
      <c r="H1387" s="217">
        <v>74248</v>
      </c>
      <c r="I1387" s="217">
        <v>129933</v>
      </c>
      <c r="J1387" s="217">
        <v>102585</v>
      </c>
      <c r="K1387" s="217">
        <v>179524</v>
      </c>
      <c r="L1387" s="217">
        <v>130140</v>
      </c>
      <c r="M1387" s="217">
        <v>227744</v>
      </c>
      <c r="N1387" s="217">
        <v>170018</v>
      </c>
      <c r="O1387" s="217">
        <v>297532</v>
      </c>
      <c r="P1387" s="217">
        <v>211956</v>
      </c>
      <c r="Q1387" s="217">
        <v>370923</v>
      </c>
      <c r="R1387" s="217">
        <v>238635</v>
      </c>
      <c r="S1387" s="217">
        <v>417612</v>
      </c>
      <c r="T1387" s="217">
        <v>264948</v>
      </c>
      <c r="U1387" s="217">
        <v>463660</v>
      </c>
    </row>
    <row r="1388" spans="1:21" ht="21.9" customHeight="1" x14ac:dyDescent="0.35">
      <c r="A1388" s="220">
        <v>9</v>
      </c>
      <c r="B1388" s="214" t="s">
        <v>407</v>
      </c>
      <c r="C1388" s="221" t="s">
        <v>416</v>
      </c>
      <c r="D1388" s="221" t="s">
        <v>650</v>
      </c>
      <c r="E1388" s="215" t="s">
        <v>451</v>
      </c>
      <c r="F1388" s="215">
        <v>3</v>
      </c>
      <c r="G1388" s="216" t="s">
        <v>5</v>
      </c>
      <c r="H1388" s="217">
        <v>89017</v>
      </c>
      <c r="I1388" s="217">
        <v>155779</v>
      </c>
      <c r="J1388" s="217">
        <v>117363</v>
      </c>
      <c r="K1388" s="217">
        <v>205385</v>
      </c>
      <c r="L1388" s="217">
        <v>140995</v>
      </c>
      <c r="M1388" s="217">
        <v>246741</v>
      </c>
      <c r="N1388" s="217">
        <v>170633</v>
      </c>
      <c r="O1388" s="217">
        <v>298607</v>
      </c>
      <c r="P1388" s="217">
        <v>202863</v>
      </c>
      <c r="Q1388" s="217">
        <v>355011</v>
      </c>
      <c r="R1388" s="217">
        <v>223676</v>
      </c>
      <c r="S1388" s="217">
        <v>391432</v>
      </c>
      <c r="T1388" s="217">
        <v>243213</v>
      </c>
      <c r="U1388" s="217">
        <v>425622</v>
      </c>
    </row>
    <row r="1389" spans="1:21" ht="21.9" customHeight="1" x14ac:dyDescent="0.35">
      <c r="A1389" s="220">
        <v>9</v>
      </c>
      <c r="B1389" s="214" t="s">
        <v>407</v>
      </c>
      <c r="C1389" s="221" t="s">
        <v>416</v>
      </c>
      <c r="D1389" s="221" t="s">
        <v>650</v>
      </c>
      <c r="E1389" s="215" t="s">
        <v>451</v>
      </c>
      <c r="F1389" s="215">
        <v>4</v>
      </c>
      <c r="G1389" s="216" t="s">
        <v>4</v>
      </c>
      <c r="H1389" s="217">
        <v>86535</v>
      </c>
      <c r="I1389" s="217">
        <v>138455</v>
      </c>
      <c r="J1389" s="217">
        <v>121149</v>
      </c>
      <c r="K1389" s="217">
        <v>193838</v>
      </c>
      <c r="L1389" s="217">
        <v>155762</v>
      </c>
      <c r="M1389" s="217">
        <v>249220</v>
      </c>
      <c r="N1389" s="217">
        <v>207683</v>
      </c>
      <c r="O1389" s="217">
        <v>332293</v>
      </c>
      <c r="P1389" s="217">
        <v>259604</v>
      </c>
      <c r="Q1389" s="217">
        <v>415366</v>
      </c>
      <c r="R1389" s="217">
        <v>294218</v>
      </c>
      <c r="S1389" s="217">
        <v>470749</v>
      </c>
      <c r="T1389" s="217">
        <v>328832</v>
      </c>
      <c r="U1389" s="217">
        <v>526131</v>
      </c>
    </row>
    <row r="1390" spans="1:21" ht="22.5" customHeight="1" x14ac:dyDescent="0.35">
      <c r="A1390" s="220">
        <v>9</v>
      </c>
      <c r="B1390" s="214" t="s">
        <v>407</v>
      </c>
      <c r="C1390" s="221" t="s">
        <v>452</v>
      </c>
      <c r="D1390" s="221" t="s">
        <v>651</v>
      </c>
      <c r="E1390" s="215" t="s">
        <v>453</v>
      </c>
      <c r="F1390" s="215">
        <v>1</v>
      </c>
      <c r="G1390" s="216" t="s">
        <v>63</v>
      </c>
      <c r="H1390" s="217">
        <v>85870</v>
      </c>
      <c r="I1390" s="217">
        <v>150272</v>
      </c>
      <c r="J1390" s="217">
        <v>113277</v>
      </c>
      <c r="K1390" s="217">
        <v>198234</v>
      </c>
      <c r="L1390" s="217">
        <v>136241</v>
      </c>
      <c r="M1390" s="217">
        <v>238421</v>
      </c>
      <c r="N1390" s="217">
        <v>164904</v>
      </c>
      <c r="O1390" s="217">
        <v>288582</v>
      </c>
      <c r="P1390" s="217">
        <v>194484</v>
      </c>
      <c r="Q1390" s="217">
        <v>340347</v>
      </c>
      <c r="R1390" s="217">
        <v>212657</v>
      </c>
      <c r="S1390" s="217">
        <v>372149</v>
      </c>
      <c r="T1390" s="217">
        <v>228923</v>
      </c>
      <c r="U1390" s="217">
        <v>400616</v>
      </c>
    </row>
    <row r="1391" spans="1:21" ht="21.9" customHeight="1" x14ac:dyDescent="0.35">
      <c r="A1391" s="220">
        <v>9</v>
      </c>
      <c r="B1391" s="214" t="s">
        <v>407</v>
      </c>
      <c r="C1391" s="221" t="s">
        <v>452</v>
      </c>
      <c r="D1391" s="221" t="s">
        <v>651</v>
      </c>
      <c r="E1391" s="215" t="s">
        <v>453</v>
      </c>
      <c r="F1391" s="215">
        <v>2</v>
      </c>
      <c r="G1391" s="216" t="s">
        <v>6</v>
      </c>
      <c r="H1391" s="217">
        <v>66659</v>
      </c>
      <c r="I1391" s="217">
        <v>116654</v>
      </c>
      <c r="J1391" s="217">
        <v>91962</v>
      </c>
      <c r="K1391" s="217">
        <v>160933</v>
      </c>
      <c r="L1391" s="217">
        <v>116481</v>
      </c>
      <c r="M1391" s="217">
        <v>203841</v>
      </c>
      <c r="N1391" s="217">
        <v>151806</v>
      </c>
      <c r="O1391" s="217">
        <v>265661</v>
      </c>
      <c r="P1391" s="217">
        <v>189191</v>
      </c>
      <c r="Q1391" s="217">
        <v>331084</v>
      </c>
      <c r="R1391" s="217">
        <v>212835</v>
      </c>
      <c r="S1391" s="217">
        <v>372462</v>
      </c>
      <c r="T1391" s="217">
        <v>236113</v>
      </c>
      <c r="U1391" s="217">
        <v>413198</v>
      </c>
    </row>
    <row r="1392" spans="1:21" ht="21.9" customHeight="1" x14ac:dyDescent="0.35">
      <c r="A1392" s="220">
        <v>9</v>
      </c>
      <c r="B1392" s="214" t="s">
        <v>407</v>
      </c>
      <c r="C1392" s="221" t="s">
        <v>452</v>
      </c>
      <c r="D1392" s="221" t="s">
        <v>651</v>
      </c>
      <c r="E1392" s="215" t="s">
        <v>453</v>
      </c>
      <c r="F1392" s="215">
        <v>3</v>
      </c>
      <c r="G1392" s="216" t="s">
        <v>5</v>
      </c>
      <c r="H1392" s="217">
        <v>80751</v>
      </c>
      <c r="I1392" s="217">
        <v>141314</v>
      </c>
      <c r="J1392" s="217">
        <v>106799</v>
      </c>
      <c r="K1392" s="217">
        <v>186899</v>
      </c>
      <c r="L1392" s="217">
        <v>128803</v>
      </c>
      <c r="M1392" s="217">
        <v>225405</v>
      </c>
      <c r="N1392" s="217">
        <v>156759</v>
      </c>
      <c r="O1392" s="217">
        <v>274328</v>
      </c>
      <c r="P1392" s="217">
        <v>186700</v>
      </c>
      <c r="Q1392" s="217">
        <v>326726</v>
      </c>
      <c r="R1392" s="217">
        <v>206047</v>
      </c>
      <c r="S1392" s="217">
        <v>360582</v>
      </c>
      <c r="T1392" s="217">
        <v>224296</v>
      </c>
      <c r="U1392" s="217">
        <v>392518</v>
      </c>
    </row>
    <row r="1393" spans="1:21" ht="21.9" customHeight="1" x14ac:dyDescent="0.35">
      <c r="A1393" s="220">
        <v>9</v>
      </c>
      <c r="B1393" s="214" t="s">
        <v>407</v>
      </c>
      <c r="C1393" s="221" t="s">
        <v>452</v>
      </c>
      <c r="D1393" s="221" t="s">
        <v>651</v>
      </c>
      <c r="E1393" s="215" t="s">
        <v>453</v>
      </c>
      <c r="F1393" s="215">
        <v>4</v>
      </c>
      <c r="G1393" s="216" t="s">
        <v>4</v>
      </c>
      <c r="H1393" s="217">
        <v>79387</v>
      </c>
      <c r="I1393" s="217">
        <v>127019</v>
      </c>
      <c r="J1393" s="217">
        <v>111141</v>
      </c>
      <c r="K1393" s="217">
        <v>177826</v>
      </c>
      <c r="L1393" s="217">
        <v>142896</v>
      </c>
      <c r="M1393" s="217">
        <v>228634</v>
      </c>
      <c r="N1393" s="217">
        <v>190528</v>
      </c>
      <c r="O1393" s="217">
        <v>304845</v>
      </c>
      <c r="P1393" s="217">
        <v>238160</v>
      </c>
      <c r="Q1393" s="217">
        <v>381056</v>
      </c>
      <c r="R1393" s="217">
        <v>269915</v>
      </c>
      <c r="S1393" s="217">
        <v>431863</v>
      </c>
      <c r="T1393" s="217">
        <v>301669</v>
      </c>
      <c r="U1393" s="217">
        <v>482671</v>
      </c>
    </row>
    <row r="1394" spans="1:21" ht="22.5" customHeight="1" x14ac:dyDescent="0.35">
      <c r="A1394" s="220">
        <v>9</v>
      </c>
      <c r="B1394" s="214" t="s">
        <v>407</v>
      </c>
      <c r="C1394" s="221" t="s">
        <v>452</v>
      </c>
      <c r="D1394" s="221" t="s">
        <v>651</v>
      </c>
      <c r="E1394" s="215" t="s">
        <v>454</v>
      </c>
      <c r="F1394" s="215">
        <v>1</v>
      </c>
      <c r="G1394" s="216" t="s">
        <v>63</v>
      </c>
      <c r="H1394" s="217">
        <v>112889</v>
      </c>
      <c r="I1394" s="217">
        <v>197555</v>
      </c>
      <c r="J1394" s="217">
        <v>149080</v>
      </c>
      <c r="K1394" s="217">
        <v>260890</v>
      </c>
      <c r="L1394" s="217">
        <v>179544</v>
      </c>
      <c r="M1394" s="217">
        <v>314201</v>
      </c>
      <c r="N1394" s="217">
        <v>217733</v>
      </c>
      <c r="O1394" s="217">
        <v>381033</v>
      </c>
      <c r="P1394" s="217">
        <v>256884</v>
      </c>
      <c r="Q1394" s="217">
        <v>449547</v>
      </c>
      <c r="R1394" s="217">
        <v>280908</v>
      </c>
      <c r="S1394" s="217">
        <v>491589</v>
      </c>
      <c r="T1394" s="217">
        <v>302424</v>
      </c>
      <c r="U1394" s="217">
        <v>529242</v>
      </c>
    </row>
    <row r="1395" spans="1:21" ht="21.9" customHeight="1" x14ac:dyDescent="0.35">
      <c r="A1395" s="220">
        <v>9</v>
      </c>
      <c r="B1395" s="214" t="s">
        <v>407</v>
      </c>
      <c r="C1395" s="221" t="s">
        <v>452</v>
      </c>
      <c r="D1395" s="221" t="s">
        <v>651</v>
      </c>
      <c r="E1395" s="215" t="s">
        <v>454</v>
      </c>
      <c r="F1395" s="215">
        <v>2</v>
      </c>
      <c r="G1395" s="216" t="s">
        <v>6</v>
      </c>
      <c r="H1395" s="217">
        <v>87082</v>
      </c>
      <c r="I1395" s="217">
        <v>152393</v>
      </c>
      <c r="J1395" s="217">
        <v>120063</v>
      </c>
      <c r="K1395" s="217">
        <v>210110</v>
      </c>
      <c r="L1395" s="217">
        <v>151979</v>
      </c>
      <c r="M1395" s="217">
        <v>265963</v>
      </c>
      <c r="N1395" s="217">
        <v>197877</v>
      </c>
      <c r="O1395" s="217">
        <v>346285</v>
      </c>
      <c r="P1395" s="217">
        <v>246575</v>
      </c>
      <c r="Q1395" s="217">
        <v>431506</v>
      </c>
      <c r="R1395" s="217">
        <v>277301</v>
      </c>
      <c r="S1395" s="217">
        <v>485277</v>
      </c>
      <c r="T1395" s="217">
        <v>307529</v>
      </c>
      <c r="U1395" s="217">
        <v>538176</v>
      </c>
    </row>
    <row r="1396" spans="1:21" ht="21.9" customHeight="1" x14ac:dyDescent="0.35">
      <c r="A1396" s="220">
        <v>9</v>
      </c>
      <c r="B1396" s="214" t="s">
        <v>407</v>
      </c>
      <c r="C1396" s="221" t="s">
        <v>452</v>
      </c>
      <c r="D1396" s="221" t="s">
        <v>651</v>
      </c>
      <c r="E1396" s="215" t="s">
        <v>454</v>
      </c>
      <c r="F1396" s="215">
        <v>3</v>
      </c>
      <c r="G1396" s="216" t="s">
        <v>5</v>
      </c>
      <c r="H1396" s="217">
        <v>105927</v>
      </c>
      <c r="I1396" s="217">
        <v>185372</v>
      </c>
      <c r="J1396" s="217">
        <v>140271</v>
      </c>
      <c r="K1396" s="217">
        <v>245473</v>
      </c>
      <c r="L1396" s="217">
        <v>169429</v>
      </c>
      <c r="M1396" s="217">
        <v>296500</v>
      </c>
      <c r="N1396" s="217">
        <v>206656</v>
      </c>
      <c r="O1396" s="217">
        <v>361648</v>
      </c>
      <c r="P1396" s="217">
        <v>246298</v>
      </c>
      <c r="Q1396" s="217">
        <v>431021</v>
      </c>
      <c r="R1396" s="217">
        <v>271919</v>
      </c>
      <c r="S1396" s="217">
        <v>475858</v>
      </c>
      <c r="T1396" s="217">
        <v>296131</v>
      </c>
      <c r="U1396" s="217">
        <v>518229</v>
      </c>
    </row>
    <row r="1397" spans="1:21" ht="21.9" customHeight="1" x14ac:dyDescent="0.35">
      <c r="A1397" s="220">
        <v>9</v>
      </c>
      <c r="B1397" s="214" t="s">
        <v>407</v>
      </c>
      <c r="C1397" s="221" t="s">
        <v>452</v>
      </c>
      <c r="D1397" s="221" t="s">
        <v>651</v>
      </c>
      <c r="E1397" s="215" t="s">
        <v>454</v>
      </c>
      <c r="F1397" s="215">
        <v>4</v>
      </c>
      <c r="G1397" s="216" t="s">
        <v>4</v>
      </c>
      <c r="H1397" s="217">
        <v>104598</v>
      </c>
      <c r="I1397" s="217">
        <v>167357</v>
      </c>
      <c r="J1397" s="217">
        <v>146438</v>
      </c>
      <c r="K1397" s="217">
        <v>234300</v>
      </c>
      <c r="L1397" s="217">
        <v>188277</v>
      </c>
      <c r="M1397" s="217">
        <v>301243</v>
      </c>
      <c r="N1397" s="217">
        <v>251036</v>
      </c>
      <c r="O1397" s="217">
        <v>401658</v>
      </c>
      <c r="P1397" s="217">
        <v>313795</v>
      </c>
      <c r="Q1397" s="217">
        <v>502072</v>
      </c>
      <c r="R1397" s="217">
        <v>355634</v>
      </c>
      <c r="S1397" s="217">
        <v>569015</v>
      </c>
      <c r="T1397" s="217">
        <v>397474</v>
      </c>
      <c r="U1397" s="217">
        <v>635958</v>
      </c>
    </row>
    <row r="1398" spans="1:21" ht="22.5" customHeight="1" x14ac:dyDescent="0.35">
      <c r="A1398" s="220">
        <v>9</v>
      </c>
      <c r="B1398" s="214" t="s">
        <v>407</v>
      </c>
      <c r="C1398" s="221" t="s">
        <v>452</v>
      </c>
      <c r="D1398" s="221" t="s">
        <v>651</v>
      </c>
      <c r="E1398" s="215" t="s">
        <v>455</v>
      </c>
      <c r="F1398" s="215">
        <v>1</v>
      </c>
      <c r="G1398" s="216" t="s">
        <v>63</v>
      </c>
      <c r="H1398" s="217">
        <v>108165</v>
      </c>
      <c r="I1398" s="217">
        <v>189288</v>
      </c>
      <c r="J1398" s="217">
        <v>142505</v>
      </c>
      <c r="K1398" s="217">
        <v>249384</v>
      </c>
      <c r="L1398" s="217">
        <v>171119</v>
      </c>
      <c r="M1398" s="217">
        <v>299458</v>
      </c>
      <c r="N1398" s="217">
        <v>206646</v>
      </c>
      <c r="O1398" s="217">
        <v>361631</v>
      </c>
      <c r="P1398" s="217">
        <v>243607</v>
      </c>
      <c r="Q1398" s="217">
        <v>426313</v>
      </c>
      <c r="R1398" s="217">
        <v>266346</v>
      </c>
      <c r="S1398" s="217">
        <v>466106</v>
      </c>
      <c r="T1398" s="217">
        <v>286687</v>
      </c>
      <c r="U1398" s="217">
        <v>501702</v>
      </c>
    </row>
    <row r="1399" spans="1:21" ht="21.9" customHeight="1" x14ac:dyDescent="0.35">
      <c r="A1399" s="220">
        <v>9</v>
      </c>
      <c r="B1399" s="214" t="s">
        <v>407</v>
      </c>
      <c r="C1399" s="221" t="s">
        <v>452</v>
      </c>
      <c r="D1399" s="221" t="s">
        <v>651</v>
      </c>
      <c r="E1399" s="215" t="s">
        <v>455</v>
      </c>
      <c r="F1399" s="215">
        <v>2</v>
      </c>
      <c r="G1399" s="216" t="s">
        <v>6</v>
      </c>
      <c r="H1399" s="217">
        <v>84595</v>
      </c>
      <c r="I1399" s="217">
        <v>148042</v>
      </c>
      <c r="J1399" s="217">
        <v>116789</v>
      </c>
      <c r="K1399" s="217">
        <v>204380</v>
      </c>
      <c r="L1399" s="217">
        <v>148036</v>
      </c>
      <c r="M1399" s="217">
        <v>259063</v>
      </c>
      <c r="N1399" s="217">
        <v>193152</v>
      </c>
      <c r="O1399" s="217">
        <v>338015</v>
      </c>
      <c r="P1399" s="217">
        <v>240755</v>
      </c>
      <c r="Q1399" s="217">
        <v>421321</v>
      </c>
      <c r="R1399" s="217">
        <v>270945</v>
      </c>
      <c r="S1399" s="217">
        <v>474154</v>
      </c>
      <c r="T1399" s="217">
        <v>300693</v>
      </c>
      <c r="U1399" s="217">
        <v>526213</v>
      </c>
    </row>
    <row r="1400" spans="1:21" ht="21.9" customHeight="1" x14ac:dyDescent="0.35">
      <c r="A1400" s="220">
        <v>9</v>
      </c>
      <c r="B1400" s="214" t="s">
        <v>407</v>
      </c>
      <c r="C1400" s="221" t="s">
        <v>452</v>
      </c>
      <c r="D1400" s="221" t="s">
        <v>651</v>
      </c>
      <c r="E1400" s="215" t="s">
        <v>455</v>
      </c>
      <c r="F1400" s="215">
        <v>3</v>
      </c>
      <c r="G1400" s="216" t="s">
        <v>5</v>
      </c>
      <c r="H1400" s="217">
        <v>101981</v>
      </c>
      <c r="I1400" s="217">
        <v>178467</v>
      </c>
      <c r="J1400" s="217">
        <v>134680</v>
      </c>
      <c r="K1400" s="217">
        <v>235690</v>
      </c>
      <c r="L1400" s="217">
        <v>162134</v>
      </c>
      <c r="M1400" s="217">
        <v>283735</v>
      </c>
      <c r="N1400" s="217">
        <v>196807</v>
      </c>
      <c r="O1400" s="217">
        <v>344413</v>
      </c>
      <c r="P1400" s="217">
        <v>234205</v>
      </c>
      <c r="Q1400" s="217">
        <v>409858</v>
      </c>
      <c r="R1400" s="217">
        <v>258362</v>
      </c>
      <c r="S1400" s="217">
        <v>452133</v>
      </c>
      <c r="T1400" s="217">
        <v>281097</v>
      </c>
      <c r="U1400" s="217">
        <v>491921</v>
      </c>
    </row>
    <row r="1401" spans="1:21" ht="21.9" customHeight="1" x14ac:dyDescent="0.35">
      <c r="A1401" s="220">
        <v>9</v>
      </c>
      <c r="B1401" s="214" t="s">
        <v>407</v>
      </c>
      <c r="C1401" s="221" t="s">
        <v>452</v>
      </c>
      <c r="D1401" s="221" t="s">
        <v>651</v>
      </c>
      <c r="E1401" s="215" t="s">
        <v>455</v>
      </c>
      <c r="F1401" s="215">
        <v>4</v>
      </c>
      <c r="G1401" s="216" t="s">
        <v>4</v>
      </c>
      <c r="H1401" s="217">
        <v>99734</v>
      </c>
      <c r="I1401" s="217">
        <v>159574</v>
      </c>
      <c r="J1401" s="217">
        <v>139627</v>
      </c>
      <c r="K1401" s="217">
        <v>223403</v>
      </c>
      <c r="L1401" s="217">
        <v>179520</v>
      </c>
      <c r="M1401" s="217">
        <v>287233</v>
      </c>
      <c r="N1401" s="217">
        <v>239361</v>
      </c>
      <c r="O1401" s="217">
        <v>382977</v>
      </c>
      <c r="P1401" s="217">
        <v>299201</v>
      </c>
      <c r="Q1401" s="217">
        <v>478721</v>
      </c>
      <c r="R1401" s="217">
        <v>339094</v>
      </c>
      <c r="S1401" s="217">
        <v>542551</v>
      </c>
      <c r="T1401" s="217">
        <v>378988</v>
      </c>
      <c r="U1401" s="217">
        <v>606380</v>
      </c>
    </row>
    <row r="1402" spans="1:21" ht="22.5" customHeight="1" x14ac:dyDescent="0.35">
      <c r="A1402" s="220">
        <v>9</v>
      </c>
      <c r="B1402" s="214" t="s">
        <v>407</v>
      </c>
      <c r="C1402" s="221" t="s">
        <v>452</v>
      </c>
      <c r="D1402" s="221" t="s">
        <v>651</v>
      </c>
      <c r="E1402" s="215" t="s">
        <v>585</v>
      </c>
      <c r="F1402" s="215">
        <v>1</v>
      </c>
      <c r="G1402" s="216" t="s">
        <v>63</v>
      </c>
      <c r="H1402" s="217">
        <v>119795</v>
      </c>
      <c r="I1402" s="217">
        <v>209640</v>
      </c>
      <c r="J1402" s="217">
        <v>158472</v>
      </c>
      <c r="K1402" s="217">
        <v>277326</v>
      </c>
      <c r="L1402" s="217">
        <v>191263</v>
      </c>
      <c r="M1402" s="217">
        <v>334711</v>
      </c>
      <c r="N1402" s="217">
        <v>232649</v>
      </c>
      <c r="O1402" s="217">
        <v>407135</v>
      </c>
      <c r="P1402" s="217">
        <v>274640</v>
      </c>
      <c r="Q1402" s="217">
        <v>480619</v>
      </c>
      <c r="R1402" s="217">
        <v>300360</v>
      </c>
      <c r="S1402" s="217">
        <v>525630</v>
      </c>
      <c r="T1402" s="217">
        <v>323414</v>
      </c>
      <c r="U1402" s="217">
        <v>565974</v>
      </c>
    </row>
    <row r="1403" spans="1:21" ht="21.9" customHeight="1" x14ac:dyDescent="0.35">
      <c r="A1403" s="220">
        <v>9</v>
      </c>
      <c r="B1403" s="214" t="s">
        <v>407</v>
      </c>
      <c r="C1403" s="221" t="s">
        <v>452</v>
      </c>
      <c r="D1403" s="221" t="s">
        <v>651</v>
      </c>
      <c r="E1403" s="215" t="s">
        <v>585</v>
      </c>
      <c r="F1403" s="215">
        <v>2</v>
      </c>
      <c r="G1403" s="216" t="s">
        <v>6</v>
      </c>
      <c r="H1403" s="217">
        <v>91475</v>
      </c>
      <c r="I1403" s="217">
        <v>160080</v>
      </c>
      <c r="J1403" s="217">
        <v>125995</v>
      </c>
      <c r="K1403" s="217">
        <v>220491</v>
      </c>
      <c r="L1403" s="217">
        <v>159325</v>
      </c>
      <c r="M1403" s="217">
        <v>278818</v>
      </c>
      <c r="N1403" s="217">
        <v>207111</v>
      </c>
      <c r="O1403" s="217">
        <v>362444</v>
      </c>
      <c r="P1403" s="217">
        <v>258027</v>
      </c>
      <c r="Q1403" s="217">
        <v>451547</v>
      </c>
      <c r="R1403" s="217">
        <v>290027</v>
      </c>
      <c r="S1403" s="217">
        <v>507547</v>
      </c>
      <c r="T1403" s="217">
        <v>321470</v>
      </c>
      <c r="U1403" s="217">
        <v>562573</v>
      </c>
    </row>
    <row r="1404" spans="1:21" ht="21.9" customHeight="1" x14ac:dyDescent="0.35">
      <c r="A1404" s="220">
        <v>9</v>
      </c>
      <c r="B1404" s="214" t="s">
        <v>407</v>
      </c>
      <c r="C1404" s="221" t="s">
        <v>452</v>
      </c>
      <c r="D1404" s="221" t="s">
        <v>651</v>
      </c>
      <c r="E1404" s="215" t="s">
        <v>585</v>
      </c>
      <c r="F1404" s="215">
        <v>3</v>
      </c>
      <c r="G1404" s="216" t="s">
        <v>5</v>
      </c>
      <c r="H1404" s="217">
        <v>112014</v>
      </c>
      <c r="I1404" s="217">
        <v>196025</v>
      </c>
      <c r="J1404" s="217">
        <v>148626</v>
      </c>
      <c r="K1404" s="217">
        <v>260096</v>
      </c>
      <c r="L1404" s="217">
        <v>179958</v>
      </c>
      <c r="M1404" s="217">
        <v>314927</v>
      </c>
      <c r="N1404" s="217">
        <v>220269</v>
      </c>
      <c r="O1404" s="217">
        <v>385470</v>
      </c>
      <c r="P1404" s="217">
        <v>262808</v>
      </c>
      <c r="Q1404" s="217">
        <v>459915</v>
      </c>
      <c r="R1404" s="217">
        <v>290313</v>
      </c>
      <c r="S1404" s="217">
        <v>508048</v>
      </c>
      <c r="T1404" s="217">
        <v>316381</v>
      </c>
      <c r="U1404" s="217">
        <v>553666</v>
      </c>
    </row>
    <row r="1405" spans="1:21" ht="21.9" customHeight="1" x14ac:dyDescent="0.35">
      <c r="A1405" s="220">
        <v>9</v>
      </c>
      <c r="B1405" s="214" t="s">
        <v>407</v>
      </c>
      <c r="C1405" s="221" t="s">
        <v>452</v>
      </c>
      <c r="D1405" s="221" t="s">
        <v>651</v>
      </c>
      <c r="E1405" s="215" t="s">
        <v>585</v>
      </c>
      <c r="F1405" s="215">
        <v>4</v>
      </c>
      <c r="G1405" s="216" t="s">
        <v>4</v>
      </c>
      <c r="H1405" s="217">
        <v>111391</v>
      </c>
      <c r="I1405" s="217">
        <v>178226</v>
      </c>
      <c r="J1405" s="217">
        <v>155948</v>
      </c>
      <c r="K1405" s="217">
        <v>249516</v>
      </c>
      <c r="L1405" s="217">
        <v>200504</v>
      </c>
      <c r="M1405" s="217">
        <v>320807</v>
      </c>
      <c r="N1405" s="217">
        <v>267339</v>
      </c>
      <c r="O1405" s="217">
        <v>427742</v>
      </c>
      <c r="P1405" s="217">
        <v>334174</v>
      </c>
      <c r="Q1405" s="217">
        <v>534678</v>
      </c>
      <c r="R1405" s="217">
        <v>378730</v>
      </c>
      <c r="S1405" s="217">
        <v>605968</v>
      </c>
      <c r="T1405" s="217">
        <v>423287</v>
      </c>
      <c r="U1405" s="217">
        <v>677259</v>
      </c>
    </row>
    <row r="1406" spans="1:21" ht="22.5" customHeight="1" x14ac:dyDescent="0.35">
      <c r="A1406" s="220">
        <v>9</v>
      </c>
      <c r="B1406" s="214" t="s">
        <v>407</v>
      </c>
      <c r="C1406" s="221" t="s">
        <v>452</v>
      </c>
      <c r="D1406" s="221" t="s">
        <v>651</v>
      </c>
      <c r="E1406" s="215" t="s">
        <v>456</v>
      </c>
      <c r="F1406" s="215">
        <v>1</v>
      </c>
      <c r="G1406" s="216" t="s">
        <v>63</v>
      </c>
      <c r="H1406" s="217">
        <v>106328</v>
      </c>
      <c r="I1406" s="217">
        <v>186074</v>
      </c>
      <c r="J1406" s="217">
        <v>140158</v>
      </c>
      <c r="K1406" s="217">
        <v>245276</v>
      </c>
      <c r="L1406" s="217">
        <v>168410</v>
      </c>
      <c r="M1406" s="217">
        <v>294717</v>
      </c>
      <c r="N1406" s="217">
        <v>203563</v>
      </c>
      <c r="O1406" s="217">
        <v>356236</v>
      </c>
      <c r="P1406" s="217">
        <v>240016</v>
      </c>
      <c r="Q1406" s="217">
        <v>420027</v>
      </c>
      <c r="R1406" s="217">
        <v>262429</v>
      </c>
      <c r="S1406" s="217">
        <v>459250</v>
      </c>
      <c r="T1406" s="217">
        <v>282483</v>
      </c>
      <c r="U1406" s="217">
        <v>494346</v>
      </c>
    </row>
    <row r="1407" spans="1:21" ht="21.9" customHeight="1" x14ac:dyDescent="0.35">
      <c r="A1407" s="220">
        <v>9</v>
      </c>
      <c r="B1407" s="214" t="s">
        <v>407</v>
      </c>
      <c r="C1407" s="221" t="s">
        <v>452</v>
      </c>
      <c r="D1407" s="221" t="s">
        <v>651</v>
      </c>
      <c r="E1407" s="215" t="s">
        <v>456</v>
      </c>
      <c r="F1407" s="215">
        <v>2</v>
      </c>
      <c r="G1407" s="216" t="s">
        <v>6</v>
      </c>
      <c r="H1407" s="217">
        <v>82909</v>
      </c>
      <c r="I1407" s="217">
        <v>145091</v>
      </c>
      <c r="J1407" s="217">
        <v>114428</v>
      </c>
      <c r="K1407" s="217">
        <v>200249</v>
      </c>
      <c r="L1407" s="217">
        <v>145001</v>
      </c>
      <c r="M1407" s="217">
        <v>253751</v>
      </c>
      <c r="N1407" s="217">
        <v>189105</v>
      </c>
      <c r="O1407" s="217">
        <v>330933</v>
      </c>
      <c r="P1407" s="217">
        <v>235696</v>
      </c>
      <c r="Q1407" s="217">
        <v>412468</v>
      </c>
      <c r="R1407" s="217">
        <v>265212</v>
      </c>
      <c r="S1407" s="217">
        <v>464121</v>
      </c>
      <c r="T1407" s="217">
        <v>294285</v>
      </c>
      <c r="U1407" s="217">
        <v>514999</v>
      </c>
    </row>
    <row r="1408" spans="1:21" ht="21.9" customHeight="1" x14ac:dyDescent="0.35">
      <c r="A1408" s="220">
        <v>9</v>
      </c>
      <c r="B1408" s="214" t="s">
        <v>407</v>
      </c>
      <c r="C1408" s="221" t="s">
        <v>452</v>
      </c>
      <c r="D1408" s="221" t="s">
        <v>651</v>
      </c>
      <c r="E1408" s="215" t="s">
        <v>456</v>
      </c>
      <c r="F1408" s="215">
        <v>3</v>
      </c>
      <c r="G1408" s="216" t="s">
        <v>5</v>
      </c>
      <c r="H1408" s="217">
        <v>100144</v>
      </c>
      <c r="I1408" s="217">
        <v>175253</v>
      </c>
      <c r="J1408" s="217">
        <v>132333</v>
      </c>
      <c r="K1408" s="217">
        <v>231582</v>
      </c>
      <c r="L1408" s="217">
        <v>159425</v>
      </c>
      <c r="M1408" s="217">
        <v>278994</v>
      </c>
      <c r="N1408" s="217">
        <v>193724</v>
      </c>
      <c r="O1408" s="217">
        <v>339017</v>
      </c>
      <c r="P1408" s="217">
        <v>230613</v>
      </c>
      <c r="Q1408" s="217">
        <v>403572</v>
      </c>
      <c r="R1408" s="217">
        <v>254444</v>
      </c>
      <c r="S1408" s="217">
        <v>445277</v>
      </c>
      <c r="T1408" s="217">
        <v>276894</v>
      </c>
      <c r="U1408" s="217">
        <v>484564</v>
      </c>
    </row>
    <row r="1409" spans="1:21" ht="21.9" customHeight="1" x14ac:dyDescent="0.35">
      <c r="A1409" s="220">
        <v>9</v>
      </c>
      <c r="B1409" s="214" t="s">
        <v>407</v>
      </c>
      <c r="C1409" s="221" t="s">
        <v>452</v>
      </c>
      <c r="D1409" s="221" t="s">
        <v>651</v>
      </c>
      <c r="E1409" s="215" t="s">
        <v>456</v>
      </c>
      <c r="F1409" s="215">
        <v>4</v>
      </c>
      <c r="G1409" s="216" t="s">
        <v>4</v>
      </c>
      <c r="H1409" s="217">
        <v>98145</v>
      </c>
      <c r="I1409" s="217">
        <v>157032</v>
      </c>
      <c r="J1409" s="217">
        <v>137403</v>
      </c>
      <c r="K1409" s="217">
        <v>219845</v>
      </c>
      <c r="L1409" s="217">
        <v>176661</v>
      </c>
      <c r="M1409" s="217">
        <v>282658</v>
      </c>
      <c r="N1409" s="217">
        <v>235548</v>
      </c>
      <c r="O1409" s="217">
        <v>376877</v>
      </c>
      <c r="P1409" s="217">
        <v>294435</v>
      </c>
      <c r="Q1409" s="217">
        <v>471097</v>
      </c>
      <c r="R1409" s="217">
        <v>333694</v>
      </c>
      <c r="S1409" s="217">
        <v>533910</v>
      </c>
      <c r="T1409" s="217">
        <v>372952</v>
      </c>
      <c r="U1409" s="217">
        <v>596723</v>
      </c>
    </row>
    <row r="1410" spans="1:21" ht="22.5" customHeight="1" x14ac:dyDescent="0.35">
      <c r="A1410" s="220">
        <v>9</v>
      </c>
      <c r="B1410" s="214" t="s">
        <v>407</v>
      </c>
      <c r="C1410" s="221" t="s">
        <v>452</v>
      </c>
      <c r="D1410" s="221" t="s">
        <v>651</v>
      </c>
      <c r="E1410" s="215" t="s">
        <v>457</v>
      </c>
      <c r="F1410" s="215">
        <v>1</v>
      </c>
      <c r="G1410" s="216" t="s">
        <v>63</v>
      </c>
      <c r="H1410" s="217">
        <v>107709</v>
      </c>
      <c r="I1410" s="217">
        <v>188491</v>
      </c>
      <c r="J1410" s="217">
        <v>142036</v>
      </c>
      <c r="K1410" s="217">
        <v>248563</v>
      </c>
      <c r="L1410" s="217">
        <v>170754</v>
      </c>
      <c r="M1410" s="217">
        <v>298819</v>
      </c>
      <c r="N1410" s="217">
        <v>206547</v>
      </c>
      <c r="O1410" s="217">
        <v>361456</v>
      </c>
      <c r="P1410" s="217">
        <v>243567</v>
      </c>
      <c r="Q1410" s="217">
        <v>426242</v>
      </c>
      <c r="R1410" s="217">
        <v>266319</v>
      </c>
      <c r="S1410" s="217">
        <v>466058</v>
      </c>
      <c r="T1410" s="217">
        <v>286681</v>
      </c>
      <c r="U1410" s="217">
        <v>501692</v>
      </c>
    </row>
    <row r="1411" spans="1:21" ht="21.9" customHeight="1" x14ac:dyDescent="0.35">
      <c r="A1411" s="220">
        <v>9</v>
      </c>
      <c r="B1411" s="214" t="s">
        <v>407</v>
      </c>
      <c r="C1411" s="221" t="s">
        <v>452</v>
      </c>
      <c r="D1411" s="221" t="s">
        <v>651</v>
      </c>
      <c r="E1411" s="215" t="s">
        <v>457</v>
      </c>
      <c r="F1411" s="215">
        <v>2</v>
      </c>
      <c r="G1411" s="216" t="s">
        <v>6</v>
      </c>
      <c r="H1411" s="217">
        <v>83788</v>
      </c>
      <c r="I1411" s="217">
        <v>146628</v>
      </c>
      <c r="J1411" s="217">
        <v>115614</v>
      </c>
      <c r="K1411" s="217">
        <v>202325</v>
      </c>
      <c r="L1411" s="217">
        <v>146470</v>
      </c>
      <c r="M1411" s="217">
        <v>256322</v>
      </c>
      <c r="N1411" s="217">
        <v>190951</v>
      </c>
      <c r="O1411" s="217">
        <v>334165</v>
      </c>
      <c r="P1411" s="217">
        <v>237986</v>
      </c>
      <c r="Q1411" s="217">
        <v>416476</v>
      </c>
      <c r="R1411" s="217">
        <v>267757</v>
      </c>
      <c r="S1411" s="217">
        <v>468575</v>
      </c>
      <c r="T1411" s="217">
        <v>297074</v>
      </c>
      <c r="U1411" s="217">
        <v>519879</v>
      </c>
    </row>
    <row r="1412" spans="1:21" ht="21.9" customHeight="1" x14ac:dyDescent="0.35">
      <c r="A1412" s="220">
        <v>9</v>
      </c>
      <c r="B1412" s="214" t="s">
        <v>407</v>
      </c>
      <c r="C1412" s="221" t="s">
        <v>452</v>
      </c>
      <c r="D1412" s="221" t="s">
        <v>651</v>
      </c>
      <c r="E1412" s="215" t="s">
        <v>457</v>
      </c>
      <c r="F1412" s="215">
        <v>3</v>
      </c>
      <c r="G1412" s="216" t="s">
        <v>5</v>
      </c>
      <c r="H1412" s="217">
        <v>101362</v>
      </c>
      <c r="I1412" s="217">
        <v>177383</v>
      </c>
      <c r="J1412" s="217">
        <v>134004</v>
      </c>
      <c r="K1412" s="217">
        <v>234507</v>
      </c>
      <c r="L1412" s="217">
        <v>161531</v>
      </c>
      <c r="M1412" s="217">
        <v>282679</v>
      </c>
      <c r="N1412" s="217">
        <v>196447</v>
      </c>
      <c r="O1412" s="217">
        <v>343782</v>
      </c>
      <c r="P1412" s="217">
        <v>233915</v>
      </c>
      <c r="Q1412" s="217">
        <v>409351</v>
      </c>
      <c r="R1412" s="217">
        <v>258123</v>
      </c>
      <c r="S1412" s="217">
        <v>451715</v>
      </c>
      <c r="T1412" s="217">
        <v>280944</v>
      </c>
      <c r="U1412" s="217">
        <v>491651</v>
      </c>
    </row>
    <row r="1413" spans="1:21" ht="21.9" customHeight="1" x14ac:dyDescent="0.35">
      <c r="A1413" s="220">
        <v>9</v>
      </c>
      <c r="B1413" s="214" t="s">
        <v>407</v>
      </c>
      <c r="C1413" s="221" t="s">
        <v>452</v>
      </c>
      <c r="D1413" s="221" t="s">
        <v>651</v>
      </c>
      <c r="E1413" s="215" t="s">
        <v>457</v>
      </c>
      <c r="F1413" s="215">
        <v>4</v>
      </c>
      <c r="G1413" s="216" t="s">
        <v>4</v>
      </c>
      <c r="H1413" s="217">
        <v>99504</v>
      </c>
      <c r="I1413" s="217">
        <v>159206</v>
      </c>
      <c r="J1413" s="217">
        <v>139305</v>
      </c>
      <c r="K1413" s="217">
        <v>222888</v>
      </c>
      <c r="L1413" s="217">
        <v>179107</v>
      </c>
      <c r="M1413" s="217">
        <v>286571</v>
      </c>
      <c r="N1413" s="217">
        <v>238809</v>
      </c>
      <c r="O1413" s="217">
        <v>382094</v>
      </c>
      <c r="P1413" s="217">
        <v>298511</v>
      </c>
      <c r="Q1413" s="217">
        <v>477618</v>
      </c>
      <c r="R1413" s="217">
        <v>338313</v>
      </c>
      <c r="S1413" s="217">
        <v>541300</v>
      </c>
      <c r="T1413" s="217">
        <v>378114</v>
      </c>
      <c r="U1413" s="217">
        <v>604983</v>
      </c>
    </row>
    <row r="1414" spans="1:21" ht="22.5" customHeight="1" x14ac:dyDescent="0.35">
      <c r="A1414" s="220">
        <v>9</v>
      </c>
      <c r="B1414" s="214" t="s">
        <v>407</v>
      </c>
      <c r="C1414" s="221" t="s">
        <v>458</v>
      </c>
      <c r="D1414" s="221" t="s">
        <v>652</v>
      </c>
      <c r="E1414" s="215" t="s">
        <v>459</v>
      </c>
      <c r="F1414" s="215">
        <v>1</v>
      </c>
      <c r="G1414" s="216" t="s">
        <v>63</v>
      </c>
      <c r="H1414" s="217">
        <v>85973</v>
      </c>
      <c r="I1414" s="217">
        <v>150453</v>
      </c>
      <c r="J1414" s="217">
        <v>113041</v>
      </c>
      <c r="K1414" s="217">
        <v>197821</v>
      </c>
      <c r="L1414" s="217">
        <v>135396</v>
      </c>
      <c r="M1414" s="217">
        <v>236943</v>
      </c>
      <c r="N1414" s="217">
        <v>162916</v>
      </c>
      <c r="O1414" s="217">
        <v>285104</v>
      </c>
      <c r="P1414" s="217">
        <v>191922</v>
      </c>
      <c r="Q1414" s="217">
        <v>335864</v>
      </c>
      <c r="R1414" s="217">
        <v>209807</v>
      </c>
      <c r="S1414" s="217">
        <v>367162</v>
      </c>
      <c r="T1414" s="217">
        <v>225789</v>
      </c>
      <c r="U1414" s="217">
        <v>395131</v>
      </c>
    </row>
    <row r="1415" spans="1:21" ht="21.9" customHeight="1" x14ac:dyDescent="0.35">
      <c r="A1415" s="220">
        <v>9</v>
      </c>
      <c r="B1415" s="214" t="s">
        <v>407</v>
      </c>
      <c r="C1415" s="221" t="s">
        <v>458</v>
      </c>
      <c r="D1415" s="221" t="s">
        <v>652</v>
      </c>
      <c r="E1415" s="215" t="s">
        <v>459</v>
      </c>
      <c r="F1415" s="215">
        <v>2</v>
      </c>
      <c r="G1415" s="216" t="s">
        <v>6</v>
      </c>
      <c r="H1415" s="217">
        <v>68020</v>
      </c>
      <c r="I1415" s="217">
        <v>119035</v>
      </c>
      <c r="J1415" s="217">
        <v>94008</v>
      </c>
      <c r="K1415" s="217">
        <v>164514</v>
      </c>
      <c r="L1415" s="217">
        <v>119294</v>
      </c>
      <c r="M1415" s="217">
        <v>208765</v>
      </c>
      <c r="N1415" s="217">
        <v>155922</v>
      </c>
      <c r="O1415" s="217">
        <v>272863</v>
      </c>
      <c r="P1415" s="217">
        <v>194394</v>
      </c>
      <c r="Q1415" s="217">
        <v>340190</v>
      </c>
      <c r="R1415" s="217">
        <v>218897</v>
      </c>
      <c r="S1415" s="217">
        <v>383069</v>
      </c>
      <c r="T1415" s="217">
        <v>243071</v>
      </c>
      <c r="U1415" s="217">
        <v>425375</v>
      </c>
    </row>
    <row r="1416" spans="1:21" ht="21.9" customHeight="1" x14ac:dyDescent="0.35">
      <c r="A1416" s="220">
        <v>9</v>
      </c>
      <c r="B1416" s="214" t="s">
        <v>407</v>
      </c>
      <c r="C1416" s="221" t="s">
        <v>458</v>
      </c>
      <c r="D1416" s="221" t="s">
        <v>652</v>
      </c>
      <c r="E1416" s="215" t="s">
        <v>459</v>
      </c>
      <c r="F1416" s="215">
        <v>3</v>
      </c>
      <c r="G1416" s="216" t="s">
        <v>5</v>
      </c>
      <c r="H1416" s="217">
        <v>81387</v>
      </c>
      <c r="I1416" s="217">
        <v>142426</v>
      </c>
      <c r="J1416" s="217">
        <v>107237</v>
      </c>
      <c r="K1416" s="217">
        <v>187664</v>
      </c>
      <c r="L1416" s="217">
        <v>128732</v>
      </c>
      <c r="M1416" s="217">
        <v>225281</v>
      </c>
      <c r="N1416" s="217">
        <v>155619</v>
      </c>
      <c r="O1416" s="217">
        <v>272332</v>
      </c>
      <c r="P1416" s="217">
        <v>184948</v>
      </c>
      <c r="Q1416" s="217">
        <v>323659</v>
      </c>
      <c r="R1416" s="217">
        <v>203884</v>
      </c>
      <c r="S1416" s="217">
        <v>356798</v>
      </c>
      <c r="T1416" s="217">
        <v>221643</v>
      </c>
      <c r="U1416" s="217">
        <v>387875</v>
      </c>
    </row>
    <row r="1417" spans="1:21" ht="21.9" customHeight="1" x14ac:dyDescent="0.35">
      <c r="A1417" s="220">
        <v>9</v>
      </c>
      <c r="B1417" s="214" t="s">
        <v>407</v>
      </c>
      <c r="C1417" s="221" t="s">
        <v>458</v>
      </c>
      <c r="D1417" s="221" t="s">
        <v>652</v>
      </c>
      <c r="E1417" s="215" t="s">
        <v>459</v>
      </c>
      <c r="F1417" s="215">
        <v>4</v>
      </c>
      <c r="G1417" s="216" t="s">
        <v>4</v>
      </c>
      <c r="H1417" s="217">
        <v>78942</v>
      </c>
      <c r="I1417" s="217">
        <v>126308</v>
      </c>
      <c r="J1417" s="217">
        <v>110519</v>
      </c>
      <c r="K1417" s="217">
        <v>176831</v>
      </c>
      <c r="L1417" s="217">
        <v>142096</v>
      </c>
      <c r="M1417" s="217">
        <v>227354</v>
      </c>
      <c r="N1417" s="217">
        <v>189462</v>
      </c>
      <c r="O1417" s="217">
        <v>303139</v>
      </c>
      <c r="P1417" s="217">
        <v>236827</v>
      </c>
      <c r="Q1417" s="217">
        <v>378924</v>
      </c>
      <c r="R1417" s="217">
        <v>268404</v>
      </c>
      <c r="S1417" s="217">
        <v>429447</v>
      </c>
      <c r="T1417" s="217">
        <v>299981</v>
      </c>
      <c r="U1417" s="217">
        <v>479970</v>
      </c>
    </row>
    <row r="1418" spans="1:21" ht="22.5" customHeight="1" x14ac:dyDescent="0.35">
      <c r="A1418" s="220">
        <v>9</v>
      </c>
      <c r="B1418" s="214" t="s">
        <v>407</v>
      </c>
      <c r="C1418" s="221" t="s">
        <v>458</v>
      </c>
      <c r="D1418" s="221" t="s">
        <v>652</v>
      </c>
      <c r="E1418" s="215" t="s">
        <v>460</v>
      </c>
      <c r="F1418" s="215">
        <v>1</v>
      </c>
      <c r="G1418" s="216" t="s">
        <v>63</v>
      </c>
      <c r="H1418" s="217">
        <v>79882</v>
      </c>
      <c r="I1418" s="217">
        <v>139794</v>
      </c>
      <c r="J1418" s="217">
        <v>105059</v>
      </c>
      <c r="K1418" s="217">
        <v>183852</v>
      </c>
      <c r="L1418" s="217">
        <v>125875</v>
      </c>
      <c r="M1418" s="217">
        <v>220282</v>
      </c>
      <c r="N1418" s="217">
        <v>151530</v>
      </c>
      <c r="O1418" s="217">
        <v>265177</v>
      </c>
      <c r="P1418" s="217">
        <v>178524</v>
      </c>
      <c r="Q1418" s="217">
        <v>312417</v>
      </c>
      <c r="R1418" s="217">
        <v>195163</v>
      </c>
      <c r="S1418" s="217">
        <v>341536</v>
      </c>
      <c r="T1418" s="217">
        <v>210035</v>
      </c>
      <c r="U1418" s="217">
        <v>367561</v>
      </c>
    </row>
    <row r="1419" spans="1:21" ht="21.9" customHeight="1" x14ac:dyDescent="0.35">
      <c r="A1419" s="220">
        <v>9</v>
      </c>
      <c r="B1419" s="214" t="s">
        <v>407</v>
      </c>
      <c r="C1419" s="221" t="s">
        <v>458</v>
      </c>
      <c r="D1419" s="221" t="s">
        <v>652</v>
      </c>
      <c r="E1419" s="215" t="s">
        <v>460</v>
      </c>
      <c r="F1419" s="215">
        <v>2</v>
      </c>
      <c r="G1419" s="216" t="s">
        <v>6</v>
      </c>
      <c r="H1419" s="217">
        <v>63110</v>
      </c>
      <c r="I1419" s="217">
        <v>110443</v>
      </c>
      <c r="J1419" s="217">
        <v>87210</v>
      </c>
      <c r="K1419" s="217">
        <v>152618</v>
      </c>
      <c r="L1419" s="217">
        <v>110653</v>
      </c>
      <c r="M1419" s="217">
        <v>193642</v>
      </c>
      <c r="N1419" s="217">
        <v>144596</v>
      </c>
      <c r="O1419" s="217">
        <v>253043</v>
      </c>
      <c r="P1419" s="217">
        <v>180269</v>
      </c>
      <c r="Q1419" s="217">
        <v>315470</v>
      </c>
      <c r="R1419" s="217">
        <v>202976</v>
      </c>
      <c r="S1419" s="217">
        <v>355208</v>
      </c>
      <c r="T1419" s="217">
        <v>225376</v>
      </c>
      <c r="U1419" s="217">
        <v>394408</v>
      </c>
    </row>
    <row r="1420" spans="1:21" ht="21.9" customHeight="1" x14ac:dyDescent="0.35">
      <c r="A1420" s="220">
        <v>9</v>
      </c>
      <c r="B1420" s="214" t="s">
        <v>407</v>
      </c>
      <c r="C1420" s="221" t="s">
        <v>458</v>
      </c>
      <c r="D1420" s="221" t="s">
        <v>652</v>
      </c>
      <c r="E1420" s="215" t="s">
        <v>460</v>
      </c>
      <c r="F1420" s="215">
        <v>3</v>
      </c>
      <c r="G1420" s="216" t="s">
        <v>5</v>
      </c>
      <c r="H1420" s="217">
        <v>75582</v>
      </c>
      <c r="I1420" s="217">
        <v>132269</v>
      </c>
      <c r="J1420" s="217">
        <v>99617</v>
      </c>
      <c r="K1420" s="217">
        <v>174331</v>
      </c>
      <c r="L1420" s="217">
        <v>119628</v>
      </c>
      <c r="M1420" s="217">
        <v>209349</v>
      </c>
      <c r="N1420" s="217">
        <v>144688</v>
      </c>
      <c r="O1420" s="217">
        <v>253204</v>
      </c>
      <c r="P1420" s="217">
        <v>171986</v>
      </c>
      <c r="Q1420" s="217">
        <v>300975</v>
      </c>
      <c r="R1420" s="217">
        <v>189611</v>
      </c>
      <c r="S1420" s="217">
        <v>331820</v>
      </c>
      <c r="T1420" s="217">
        <v>206148</v>
      </c>
      <c r="U1420" s="217">
        <v>360759</v>
      </c>
    </row>
    <row r="1421" spans="1:21" ht="21.9" customHeight="1" x14ac:dyDescent="0.35">
      <c r="A1421" s="220">
        <v>9</v>
      </c>
      <c r="B1421" s="214" t="s">
        <v>407</v>
      </c>
      <c r="C1421" s="221" t="s">
        <v>458</v>
      </c>
      <c r="D1421" s="221" t="s">
        <v>652</v>
      </c>
      <c r="E1421" s="215" t="s">
        <v>460</v>
      </c>
      <c r="F1421" s="215">
        <v>4</v>
      </c>
      <c r="G1421" s="216" t="s">
        <v>4</v>
      </c>
      <c r="H1421" s="217">
        <v>73388</v>
      </c>
      <c r="I1421" s="217">
        <v>117421</v>
      </c>
      <c r="J1421" s="217">
        <v>102743</v>
      </c>
      <c r="K1421" s="217">
        <v>164389</v>
      </c>
      <c r="L1421" s="217">
        <v>132098</v>
      </c>
      <c r="M1421" s="217">
        <v>211358</v>
      </c>
      <c r="N1421" s="217">
        <v>176131</v>
      </c>
      <c r="O1421" s="217">
        <v>281810</v>
      </c>
      <c r="P1421" s="217">
        <v>220164</v>
      </c>
      <c r="Q1421" s="217">
        <v>352263</v>
      </c>
      <c r="R1421" s="217">
        <v>249519</v>
      </c>
      <c r="S1421" s="217">
        <v>399231</v>
      </c>
      <c r="T1421" s="217">
        <v>278875</v>
      </c>
      <c r="U1421" s="217">
        <v>446199</v>
      </c>
    </row>
    <row r="1422" spans="1:21" ht="22.5" customHeight="1" x14ac:dyDescent="0.35">
      <c r="A1422" s="220">
        <v>10</v>
      </c>
      <c r="B1422" s="214" t="s">
        <v>461</v>
      </c>
      <c r="C1422" s="221" t="s">
        <v>462</v>
      </c>
      <c r="D1422" s="221" t="s">
        <v>653</v>
      </c>
      <c r="E1422" s="215" t="s">
        <v>463</v>
      </c>
      <c r="F1422" s="215">
        <v>1</v>
      </c>
      <c r="G1422" s="216" t="s">
        <v>63</v>
      </c>
      <c r="H1422" s="217">
        <v>100568</v>
      </c>
      <c r="I1422" s="217">
        <v>175994</v>
      </c>
      <c r="J1422" s="217">
        <v>132174</v>
      </c>
      <c r="K1422" s="217">
        <v>231304</v>
      </c>
      <c r="L1422" s="217">
        <v>158227</v>
      </c>
      <c r="M1422" s="217">
        <v>276897</v>
      </c>
      <c r="N1422" s="217">
        <v>190239</v>
      </c>
      <c r="O1422" s="217">
        <v>332919</v>
      </c>
      <c r="P1422" s="217">
        <v>224076</v>
      </c>
      <c r="Q1422" s="217">
        <v>392133</v>
      </c>
      <c r="R1422" s="217">
        <v>244949</v>
      </c>
      <c r="S1422" s="217">
        <v>428661</v>
      </c>
      <c r="T1422" s="217">
        <v>263598</v>
      </c>
      <c r="U1422" s="217">
        <v>461296</v>
      </c>
    </row>
    <row r="1423" spans="1:21" ht="21.9" customHeight="1" x14ac:dyDescent="0.35">
      <c r="A1423" s="220">
        <v>10</v>
      </c>
      <c r="B1423" s="214" t="s">
        <v>461</v>
      </c>
      <c r="C1423" s="221" t="s">
        <v>462</v>
      </c>
      <c r="D1423" s="221" t="s">
        <v>653</v>
      </c>
      <c r="E1423" s="215" t="s">
        <v>463</v>
      </c>
      <c r="F1423" s="215">
        <v>2</v>
      </c>
      <c r="G1423" s="216" t="s">
        <v>6</v>
      </c>
      <c r="H1423" s="217">
        <v>79763</v>
      </c>
      <c r="I1423" s="217">
        <v>139586</v>
      </c>
      <c r="J1423" s="217">
        <v>110264</v>
      </c>
      <c r="K1423" s="217">
        <v>192961</v>
      </c>
      <c r="L1423" s="217">
        <v>139956</v>
      </c>
      <c r="M1423" s="217">
        <v>244922</v>
      </c>
      <c r="N1423" s="217">
        <v>182994</v>
      </c>
      <c r="O1423" s="217">
        <v>320240</v>
      </c>
      <c r="P1423" s="217">
        <v>228158</v>
      </c>
      <c r="Q1423" s="217">
        <v>399276</v>
      </c>
      <c r="R1423" s="217">
        <v>256947</v>
      </c>
      <c r="S1423" s="217">
        <v>449657</v>
      </c>
      <c r="T1423" s="217">
        <v>285358</v>
      </c>
      <c r="U1423" s="217">
        <v>499377</v>
      </c>
    </row>
    <row r="1424" spans="1:21" ht="21.9" customHeight="1" x14ac:dyDescent="0.35">
      <c r="A1424" s="220">
        <v>10</v>
      </c>
      <c r="B1424" s="214" t="s">
        <v>461</v>
      </c>
      <c r="C1424" s="221" t="s">
        <v>462</v>
      </c>
      <c r="D1424" s="221" t="s">
        <v>653</v>
      </c>
      <c r="E1424" s="215" t="s">
        <v>463</v>
      </c>
      <c r="F1424" s="215">
        <v>3</v>
      </c>
      <c r="G1424" s="216" t="s">
        <v>5</v>
      </c>
      <c r="H1424" s="217">
        <v>95286</v>
      </c>
      <c r="I1424" s="217">
        <v>166750</v>
      </c>
      <c r="J1424" s="217">
        <v>125489</v>
      </c>
      <c r="K1424" s="217">
        <v>219606</v>
      </c>
      <c r="L1424" s="217">
        <v>150552</v>
      </c>
      <c r="M1424" s="217">
        <v>263465</v>
      </c>
      <c r="N1424" s="217">
        <v>181834</v>
      </c>
      <c r="O1424" s="217">
        <v>318209</v>
      </c>
      <c r="P1424" s="217">
        <v>216043</v>
      </c>
      <c r="Q1424" s="217">
        <v>378075</v>
      </c>
      <c r="R1424" s="217">
        <v>238128</v>
      </c>
      <c r="S1424" s="217">
        <v>416723</v>
      </c>
      <c r="T1424" s="217">
        <v>258823</v>
      </c>
      <c r="U1424" s="217">
        <v>452940</v>
      </c>
    </row>
    <row r="1425" spans="1:21" ht="21.9" customHeight="1" x14ac:dyDescent="0.35">
      <c r="A1425" s="220">
        <v>10</v>
      </c>
      <c r="B1425" s="214" t="s">
        <v>461</v>
      </c>
      <c r="C1425" s="221" t="s">
        <v>462</v>
      </c>
      <c r="D1425" s="221" t="s">
        <v>653</v>
      </c>
      <c r="E1425" s="215" t="s">
        <v>463</v>
      </c>
      <c r="F1425" s="215">
        <v>4</v>
      </c>
      <c r="G1425" s="216" t="s">
        <v>4</v>
      </c>
      <c r="H1425" s="217">
        <v>92261</v>
      </c>
      <c r="I1425" s="217">
        <v>147618</v>
      </c>
      <c r="J1425" s="217">
        <v>129166</v>
      </c>
      <c r="K1425" s="217">
        <v>206666</v>
      </c>
      <c r="L1425" s="217">
        <v>166071</v>
      </c>
      <c r="M1425" s="217">
        <v>265713</v>
      </c>
      <c r="N1425" s="217">
        <v>221427</v>
      </c>
      <c r="O1425" s="217">
        <v>354284</v>
      </c>
      <c r="P1425" s="217">
        <v>276784</v>
      </c>
      <c r="Q1425" s="217">
        <v>442855</v>
      </c>
      <c r="R1425" s="217">
        <v>313689</v>
      </c>
      <c r="S1425" s="217">
        <v>501902</v>
      </c>
      <c r="T1425" s="217">
        <v>350594</v>
      </c>
      <c r="U1425" s="217">
        <v>560950</v>
      </c>
    </row>
    <row r="1426" spans="1:21" ht="22.5" customHeight="1" x14ac:dyDescent="0.35">
      <c r="A1426" s="220">
        <v>10</v>
      </c>
      <c r="B1426" s="214" t="s">
        <v>461</v>
      </c>
      <c r="C1426" s="221" t="s">
        <v>462</v>
      </c>
      <c r="D1426" s="221" t="s">
        <v>653</v>
      </c>
      <c r="E1426" s="215" t="s">
        <v>464</v>
      </c>
      <c r="F1426" s="215">
        <v>1</v>
      </c>
      <c r="G1426" s="216" t="s">
        <v>63</v>
      </c>
      <c r="H1426" s="217">
        <v>102523</v>
      </c>
      <c r="I1426" s="217">
        <v>179414</v>
      </c>
      <c r="J1426" s="217">
        <v>134756</v>
      </c>
      <c r="K1426" s="217">
        <v>235824</v>
      </c>
      <c r="L1426" s="217">
        <v>161340</v>
      </c>
      <c r="M1426" s="217">
        <v>282345</v>
      </c>
      <c r="N1426" s="217">
        <v>194018</v>
      </c>
      <c r="O1426" s="217">
        <v>339532</v>
      </c>
      <c r="P1426" s="217">
        <v>228535</v>
      </c>
      <c r="Q1426" s="217">
        <v>399937</v>
      </c>
      <c r="R1426" s="217">
        <v>249825</v>
      </c>
      <c r="S1426" s="217">
        <v>437195</v>
      </c>
      <c r="T1426" s="217">
        <v>268848</v>
      </c>
      <c r="U1426" s="217">
        <v>470485</v>
      </c>
    </row>
    <row r="1427" spans="1:21" ht="21.9" customHeight="1" x14ac:dyDescent="0.35">
      <c r="A1427" s="220">
        <v>10</v>
      </c>
      <c r="B1427" s="214" t="s">
        <v>461</v>
      </c>
      <c r="C1427" s="221" t="s">
        <v>462</v>
      </c>
      <c r="D1427" s="221" t="s">
        <v>653</v>
      </c>
      <c r="E1427" s="215" t="s">
        <v>464</v>
      </c>
      <c r="F1427" s="215">
        <v>2</v>
      </c>
      <c r="G1427" s="216" t="s">
        <v>6</v>
      </c>
      <c r="H1427" s="217">
        <v>81265</v>
      </c>
      <c r="I1427" s="217">
        <v>142215</v>
      </c>
      <c r="J1427" s="217">
        <v>112334</v>
      </c>
      <c r="K1427" s="217">
        <v>196584</v>
      </c>
      <c r="L1427" s="217">
        <v>142575</v>
      </c>
      <c r="M1427" s="217">
        <v>249507</v>
      </c>
      <c r="N1427" s="217">
        <v>186403</v>
      </c>
      <c r="O1427" s="217">
        <v>326205</v>
      </c>
      <c r="P1427" s="217">
        <v>232405</v>
      </c>
      <c r="Q1427" s="217">
        <v>406709</v>
      </c>
      <c r="R1427" s="217">
        <v>261722</v>
      </c>
      <c r="S1427" s="217">
        <v>458014</v>
      </c>
      <c r="T1427" s="217">
        <v>290653</v>
      </c>
      <c r="U1427" s="217">
        <v>508643</v>
      </c>
    </row>
    <row r="1428" spans="1:21" ht="21.9" customHeight="1" x14ac:dyDescent="0.35">
      <c r="A1428" s="220">
        <v>10</v>
      </c>
      <c r="B1428" s="214" t="s">
        <v>461</v>
      </c>
      <c r="C1428" s="221" t="s">
        <v>462</v>
      </c>
      <c r="D1428" s="221" t="s">
        <v>653</v>
      </c>
      <c r="E1428" s="215" t="s">
        <v>464</v>
      </c>
      <c r="F1428" s="215">
        <v>3</v>
      </c>
      <c r="G1428" s="216" t="s">
        <v>5</v>
      </c>
      <c r="H1428" s="217">
        <v>97117</v>
      </c>
      <c r="I1428" s="217">
        <v>169955</v>
      </c>
      <c r="J1428" s="217">
        <v>127916</v>
      </c>
      <c r="K1428" s="217">
        <v>223853</v>
      </c>
      <c r="L1428" s="217">
        <v>153486</v>
      </c>
      <c r="M1428" s="217">
        <v>268600</v>
      </c>
      <c r="N1428" s="217">
        <v>185417</v>
      </c>
      <c r="O1428" s="217">
        <v>324480</v>
      </c>
      <c r="P1428" s="217">
        <v>220316</v>
      </c>
      <c r="Q1428" s="217">
        <v>385552</v>
      </c>
      <c r="R1428" s="217">
        <v>242846</v>
      </c>
      <c r="S1428" s="217">
        <v>424980</v>
      </c>
      <c r="T1428" s="217">
        <v>263962</v>
      </c>
      <c r="U1428" s="217">
        <v>461934</v>
      </c>
    </row>
    <row r="1429" spans="1:21" ht="21.9" customHeight="1" x14ac:dyDescent="0.35">
      <c r="A1429" s="220">
        <v>10</v>
      </c>
      <c r="B1429" s="214" t="s">
        <v>461</v>
      </c>
      <c r="C1429" s="221" t="s">
        <v>462</v>
      </c>
      <c r="D1429" s="221" t="s">
        <v>653</v>
      </c>
      <c r="E1429" s="215" t="s">
        <v>464</v>
      </c>
      <c r="F1429" s="215">
        <v>4</v>
      </c>
      <c r="G1429" s="216" t="s">
        <v>4</v>
      </c>
      <c r="H1429" s="217">
        <v>94075</v>
      </c>
      <c r="I1429" s="217">
        <v>150519</v>
      </c>
      <c r="J1429" s="217">
        <v>131704</v>
      </c>
      <c r="K1429" s="217">
        <v>210727</v>
      </c>
      <c r="L1429" s="217">
        <v>169334</v>
      </c>
      <c r="M1429" s="217">
        <v>270935</v>
      </c>
      <c r="N1429" s="217">
        <v>225779</v>
      </c>
      <c r="O1429" s="217">
        <v>361246</v>
      </c>
      <c r="P1429" s="217">
        <v>282224</v>
      </c>
      <c r="Q1429" s="217">
        <v>451558</v>
      </c>
      <c r="R1429" s="217">
        <v>319854</v>
      </c>
      <c r="S1429" s="217">
        <v>511766</v>
      </c>
      <c r="T1429" s="217">
        <v>357484</v>
      </c>
      <c r="U1429" s="217">
        <v>571974</v>
      </c>
    </row>
    <row r="1430" spans="1:21" ht="22.5" customHeight="1" x14ac:dyDescent="0.35">
      <c r="A1430" s="220">
        <v>10</v>
      </c>
      <c r="B1430" s="214" t="s">
        <v>461</v>
      </c>
      <c r="C1430" s="221" t="s">
        <v>462</v>
      </c>
      <c r="D1430" s="221" t="s">
        <v>653</v>
      </c>
      <c r="E1430" s="215" t="s">
        <v>465</v>
      </c>
      <c r="F1430" s="215">
        <v>1</v>
      </c>
      <c r="G1430" s="216" t="s">
        <v>63</v>
      </c>
      <c r="H1430" s="217">
        <v>107474</v>
      </c>
      <c r="I1430" s="217">
        <v>188080</v>
      </c>
      <c r="J1430" s="217">
        <v>141566</v>
      </c>
      <c r="K1430" s="217">
        <v>247740</v>
      </c>
      <c r="L1430" s="217">
        <v>169947</v>
      </c>
      <c r="M1430" s="217">
        <v>297407</v>
      </c>
      <c r="N1430" s="217">
        <v>205155</v>
      </c>
      <c r="O1430" s="217">
        <v>359021</v>
      </c>
      <c r="P1430" s="217">
        <v>241832</v>
      </c>
      <c r="Q1430" s="217">
        <v>423206</v>
      </c>
      <c r="R1430" s="217">
        <v>264401</v>
      </c>
      <c r="S1430" s="217">
        <v>462702</v>
      </c>
      <c r="T1430" s="217">
        <v>284588</v>
      </c>
      <c r="U1430" s="217">
        <v>498029</v>
      </c>
    </row>
    <row r="1431" spans="1:21" ht="21.9" customHeight="1" x14ac:dyDescent="0.35">
      <c r="A1431" s="220">
        <v>10</v>
      </c>
      <c r="B1431" s="214" t="s">
        <v>461</v>
      </c>
      <c r="C1431" s="221" t="s">
        <v>462</v>
      </c>
      <c r="D1431" s="221" t="s">
        <v>653</v>
      </c>
      <c r="E1431" s="215" t="s">
        <v>465</v>
      </c>
      <c r="F1431" s="215">
        <v>2</v>
      </c>
      <c r="G1431" s="216" t="s">
        <v>6</v>
      </c>
      <c r="H1431" s="217">
        <v>84156</v>
      </c>
      <c r="I1431" s="217">
        <v>147273</v>
      </c>
      <c r="J1431" s="217">
        <v>116195</v>
      </c>
      <c r="K1431" s="217">
        <v>203342</v>
      </c>
      <c r="L1431" s="217">
        <v>147301</v>
      </c>
      <c r="M1431" s="217">
        <v>257777</v>
      </c>
      <c r="N1431" s="217">
        <v>192228</v>
      </c>
      <c r="O1431" s="217">
        <v>336399</v>
      </c>
      <c r="P1431" s="217">
        <v>239610</v>
      </c>
      <c r="Q1431" s="217">
        <v>419317</v>
      </c>
      <c r="R1431" s="217">
        <v>269673</v>
      </c>
      <c r="S1431" s="217">
        <v>471927</v>
      </c>
      <c r="T1431" s="217">
        <v>299299</v>
      </c>
      <c r="U1431" s="217">
        <v>523774</v>
      </c>
    </row>
    <row r="1432" spans="1:21" ht="21.9" customHeight="1" x14ac:dyDescent="0.35">
      <c r="A1432" s="220">
        <v>10</v>
      </c>
      <c r="B1432" s="214" t="s">
        <v>461</v>
      </c>
      <c r="C1432" s="221" t="s">
        <v>462</v>
      </c>
      <c r="D1432" s="221" t="s">
        <v>653</v>
      </c>
      <c r="E1432" s="215" t="s">
        <v>465</v>
      </c>
      <c r="F1432" s="215">
        <v>3</v>
      </c>
      <c r="G1432" s="216" t="s">
        <v>5</v>
      </c>
      <c r="H1432" s="217">
        <v>101373</v>
      </c>
      <c r="I1432" s="217">
        <v>177402</v>
      </c>
      <c r="J1432" s="217">
        <v>133845</v>
      </c>
      <c r="K1432" s="217">
        <v>234228</v>
      </c>
      <c r="L1432" s="217">
        <v>161081</v>
      </c>
      <c r="M1432" s="217">
        <v>281893</v>
      </c>
      <c r="N1432" s="217">
        <v>195446</v>
      </c>
      <c r="O1432" s="217">
        <v>342031</v>
      </c>
      <c r="P1432" s="217">
        <v>232554</v>
      </c>
      <c r="Q1432" s="217">
        <v>406969</v>
      </c>
      <c r="R1432" s="217">
        <v>256522</v>
      </c>
      <c r="S1432" s="217">
        <v>448914</v>
      </c>
      <c r="T1432" s="217">
        <v>279072</v>
      </c>
      <c r="U1432" s="217">
        <v>488377</v>
      </c>
    </row>
    <row r="1433" spans="1:21" ht="21.9" customHeight="1" x14ac:dyDescent="0.35">
      <c r="A1433" s="220">
        <v>10</v>
      </c>
      <c r="B1433" s="214" t="s">
        <v>461</v>
      </c>
      <c r="C1433" s="221" t="s">
        <v>462</v>
      </c>
      <c r="D1433" s="221" t="s">
        <v>653</v>
      </c>
      <c r="E1433" s="215" t="s">
        <v>465</v>
      </c>
      <c r="F1433" s="215">
        <v>4</v>
      </c>
      <c r="G1433" s="216" t="s">
        <v>4</v>
      </c>
      <c r="H1433" s="217">
        <v>99054</v>
      </c>
      <c r="I1433" s="217">
        <v>158487</v>
      </c>
      <c r="J1433" s="217">
        <v>138676</v>
      </c>
      <c r="K1433" s="217">
        <v>221882</v>
      </c>
      <c r="L1433" s="217">
        <v>178298</v>
      </c>
      <c r="M1433" s="217">
        <v>285276</v>
      </c>
      <c r="N1433" s="217">
        <v>237730</v>
      </c>
      <c r="O1433" s="217">
        <v>380369</v>
      </c>
      <c r="P1433" s="217">
        <v>297163</v>
      </c>
      <c r="Q1433" s="217">
        <v>475461</v>
      </c>
      <c r="R1433" s="217">
        <v>336785</v>
      </c>
      <c r="S1433" s="217">
        <v>538855</v>
      </c>
      <c r="T1433" s="217">
        <v>376406</v>
      </c>
      <c r="U1433" s="217">
        <v>602250</v>
      </c>
    </row>
    <row r="1434" spans="1:21" ht="22.5" customHeight="1" x14ac:dyDescent="0.35">
      <c r="A1434" s="220">
        <v>10</v>
      </c>
      <c r="B1434" s="214" t="s">
        <v>461</v>
      </c>
      <c r="C1434" s="221" t="s">
        <v>462</v>
      </c>
      <c r="D1434" s="221" t="s">
        <v>653</v>
      </c>
      <c r="E1434" s="215" t="s">
        <v>466</v>
      </c>
      <c r="F1434" s="215">
        <v>1</v>
      </c>
      <c r="G1434" s="216" t="s">
        <v>63</v>
      </c>
      <c r="H1434" s="217">
        <v>100568</v>
      </c>
      <c r="I1434" s="217">
        <v>175994</v>
      </c>
      <c r="J1434" s="217">
        <v>132174</v>
      </c>
      <c r="K1434" s="217">
        <v>231304</v>
      </c>
      <c r="L1434" s="217">
        <v>158227</v>
      </c>
      <c r="M1434" s="217">
        <v>276897</v>
      </c>
      <c r="N1434" s="217">
        <v>190239</v>
      </c>
      <c r="O1434" s="217">
        <v>332919</v>
      </c>
      <c r="P1434" s="217">
        <v>224076</v>
      </c>
      <c r="Q1434" s="217">
        <v>392133</v>
      </c>
      <c r="R1434" s="217">
        <v>244949</v>
      </c>
      <c r="S1434" s="217">
        <v>428661</v>
      </c>
      <c r="T1434" s="217">
        <v>263598</v>
      </c>
      <c r="U1434" s="217">
        <v>461296</v>
      </c>
    </row>
    <row r="1435" spans="1:21" ht="21.9" customHeight="1" x14ac:dyDescent="0.35">
      <c r="A1435" s="220">
        <v>10</v>
      </c>
      <c r="B1435" s="214" t="s">
        <v>461</v>
      </c>
      <c r="C1435" s="221" t="s">
        <v>462</v>
      </c>
      <c r="D1435" s="221" t="s">
        <v>653</v>
      </c>
      <c r="E1435" s="215" t="s">
        <v>466</v>
      </c>
      <c r="F1435" s="215">
        <v>2</v>
      </c>
      <c r="G1435" s="216" t="s">
        <v>6</v>
      </c>
      <c r="H1435" s="217">
        <v>79763</v>
      </c>
      <c r="I1435" s="217">
        <v>139586</v>
      </c>
      <c r="J1435" s="217">
        <v>110264</v>
      </c>
      <c r="K1435" s="217">
        <v>192961</v>
      </c>
      <c r="L1435" s="217">
        <v>139956</v>
      </c>
      <c r="M1435" s="217">
        <v>244922</v>
      </c>
      <c r="N1435" s="217">
        <v>182994</v>
      </c>
      <c r="O1435" s="217">
        <v>320240</v>
      </c>
      <c r="P1435" s="217">
        <v>228158</v>
      </c>
      <c r="Q1435" s="217">
        <v>399276</v>
      </c>
      <c r="R1435" s="217">
        <v>256947</v>
      </c>
      <c r="S1435" s="217">
        <v>449657</v>
      </c>
      <c r="T1435" s="217">
        <v>285358</v>
      </c>
      <c r="U1435" s="217">
        <v>499377</v>
      </c>
    </row>
    <row r="1436" spans="1:21" ht="21.9" customHeight="1" x14ac:dyDescent="0.35">
      <c r="A1436" s="220">
        <v>10</v>
      </c>
      <c r="B1436" s="214" t="s">
        <v>461</v>
      </c>
      <c r="C1436" s="221" t="s">
        <v>462</v>
      </c>
      <c r="D1436" s="221" t="s">
        <v>653</v>
      </c>
      <c r="E1436" s="215" t="s">
        <v>466</v>
      </c>
      <c r="F1436" s="215">
        <v>3</v>
      </c>
      <c r="G1436" s="216" t="s">
        <v>5</v>
      </c>
      <c r="H1436" s="217">
        <v>95286</v>
      </c>
      <c r="I1436" s="217">
        <v>166750</v>
      </c>
      <c r="J1436" s="217">
        <v>125489</v>
      </c>
      <c r="K1436" s="217">
        <v>219606</v>
      </c>
      <c r="L1436" s="217">
        <v>150552</v>
      </c>
      <c r="M1436" s="217">
        <v>263465</v>
      </c>
      <c r="N1436" s="217">
        <v>181834</v>
      </c>
      <c r="O1436" s="217">
        <v>318209</v>
      </c>
      <c r="P1436" s="217">
        <v>216043</v>
      </c>
      <c r="Q1436" s="217">
        <v>378075</v>
      </c>
      <c r="R1436" s="217">
        <v>238128</v>
      </c>
      <c r="S1436" s="217">
        <v>416723</v>
      </c>
      <c r="T1436" s="217">
        <v>258823</v>
      </c>
      <c r="U1436" s="217">
        <v>452940</v>
      </c>
    </row>
    <row r="1437" spans="1:21" ht="21.9" customHeight="1" x14ac:dyDescent="0.35">
      <c r="A1437" s="220">
        <v>10</v>
      </c>
      <c r="B1437" s="214" t="s">
        <v>461</v>
      </c>
      <c r="C1437" s="221" t="s">
        <v>462</v>
      </c>
      <c r="D1437" s="221" t="s">
        <v>653</v>
      </c>
      <c r="E1437" s="215" t="s">
        <v>466</v>
      </c>
      <c r="F1437" s="215">
        <v>4</v>
      </c>
      <c r="G1437" s="216" t="s">
        <v>4</v>
      </c>
      <c r="H1437" s="217">
        <v>92261</v>
      </c>
      <c r="I1437" s="217">
        <v>147618</v>
      </c>
      <c r="J1437" s="217">
        <v>129166</v>
      </c>
      <c r="K1437" s="217">
        <v>206666</v>
      </c>
      <c r="L1437" s="217">
        <v>166071</v>
      </c>
      <c r="M1437" s="217">
        <v>265713</v>
      </c>
      <c r="N1437" s="217">
        <v>221427</v>
      </c>
      <c r="O1437" s="217">
        <v>354284</v>
      </c>
      <c r="P1437" s="217">
        <v>276784</v>
      </c>
      <c r="Q1437" s="217">
        <v>442855</v>
      </c>
      <c r="R1437" s="217">
        <v>313689</v>
      </c>
      <c r="S1437" s="217">
        <v>501902</v>
      </c>
      <c r="T1437" s="217">
        <v>350594</v>
      </c>
      <c r="U1437" s="217">
        <v>560950</v>
      </c>
    </row>
    <row r="1438" spans="1:21" ht="22.5" customHeight="1" x14ac:dyDescent="0.35">
      <c r="A1438" s="220">
        <v>10</v>
      </c>
      <c r="B1438" s="214" t="s">
        <v>461</v>
      </c>
      <c r="C1438" s="221" t="s">
        <v>462</v>
      </c>
      <c r="D1438" s="221" t="s">
        <v>653</v>
      </c>
      <c r="E1438" s="215" t="s">
        <v>467</v>
      </c>
      <c r="F1438" s="215">
        <v>1</v>
      </c>
      <c r="G1438" s="216" t="s">
        <v>63</v>
      </c>
      <c r="H1438" s="217">
        <v>107008</v>
      </c>
      <c r="I1438" s="217">
        <v>187264</v>
      </c>
      <c r="J1438" s="217">
        <v>140743</v>
      </c>
      <c r="K1438" s="217">
        <v>246301</v>
      </c>
      <c r="L1438" s="217">
        <v>168646</v>
      </c>
      <c r="M1438" s="217">
        <v>295130</v>
      </c>
      <c r="N1438" s="217">
        <v>203042</v>
      </c>
      <c r="O1438" s="217">
        <v>355324</v>
      </c>
      <c r="P1438" s="217">
        <v>239219</v>
      </c>
      <c r="Q1438" s="217">
        <v>418634</v>
      </c>
      <c r="R1438" s="217">
        <v>261517</v>
      </c>
      <c r="S1438" s="217">
        <v>457655</v>
      </c>
      <c r="T1438" s="217">
        <v>281447</v>
      </c>
      <c r="U1438" s="217">
        <v>492531</v>
      </c>
    </row>
    <row r="1439" spans="1:21" ht="21.9" customHeight="1" x14ac:dyDescent="0.35">
      <c r="A1439" s="220">
        <v>10</v>
      </c>
      <c r="B1439" s="214" t="s">
        <v>461</v>
      </c>
      <c r="C1439" s="221" t="s">
        <v>462</v>
      </c>
      <c r="D1439" s="221" t="s">
        <v>653</v>
      </c>
      <c r="E1439" s="215" t="s">
        <v>467</v>
      </c>
      <c r="F1439" s="215">
        <v>2</v>
      </c>
      <c r="G1439" s="216" t="s">
        <v>6</v>
      </c>
      <c r="H1439" s="217">
        <v>84507</v>
      </c>
      <c r="I1439" s="217">
        <v>147887</v>
      </c>
      <c r="J1439" s="217">
        <v>116774</v>
      </c>
      <c r="K1439" s="217">
        <v>204354</v>
      </c>
      <c r="L1439" s="217">
        <v>148157</v>
      </c>
      <c r="M1439" s="217">
        <v>259275</v>
      </c>
      <c r="N1439" s="217">
        <v>193594</v>
      </c>
      <c r="O1439" s="217">
        <v>338789</v>
      </c>
      <c r="P1439" s="217">
        <v>241352</v>
      </c>
      <c r="Q1439" s="217">
        <v>422367</v>
      </c>
      <c r="R1439" s="217">
        <v>271749</v>
      </c>
      <c r="S1439" s="217">
        <v>475561</v>
      </c>
      <c r="T1439" s="217">
        <v>301733</v>
      </c>
      <c r="U1439" s="217">
        <v>528032</v>
      </c>
    </row>
    <row r="1440" spans="1:21" ht="21.9" customHeight="1" x14ac:dyDescent="0.35">
      <c r="A1440" s="220">
        <v>10</v>
      </c>
      <c r="B1440" s="214" t="s">
        <v>461</v>
      </c>
      <c r="C1440" s="221" t="s">
        <v>462</v>
      </c>
      <c r="D1440" s="221" t="s">
        <v>653</v>
      </c>
      <c r="E1440" s="215" t="s">
        <v>467</v>
      </c>
      <c r="F1440" s="215">
        <v>3</v>
      </c>
      <c r="G1440" s="216" t="s">
        <v>5</v>
      </c>
      <c r="H1440" s="217">
        <v>101234</v>
      </c>
      <c r="I1440" s="217">
        <v>177159</v>
      </c>
      <c r="J1440" s="217">
        <v>133437</v>
      </c>
      <c r="K1440" s="217">
        <v>233514</v>
      </c>
      <c r="L1440" s="217">
        <v>160256</v>
      </c>
      <c r="M1440" s="217">
        <v>280448</v>
      </c>
      <c r="N1440" s="217">
        <v>193855</v>
      </c>
      <c r="O1440" s="217">
        <v>339246</v>
      </c>
      <c r="P1440" s="217">
        <v>230439</v>
      </c>
      <c r="Q1440" s="217">
        <v>403268</v>
      </c>
      <c r="R1440" s="217">
        <v>254061</v>
      </c>
      <c r="S1440" s="217">
        <v>444607</v>
      </c>
      <c r="T1440" s="217">
        <v>276227</v>
      </c>
      <c r="U1440" s="217">
        <v>483398</v>
      </c>
    </row>
    <row r="1441" spans="1:21" ht="21.9" customHeight="1" x14ac:dyDescent="0.35">
      <c r="A1441" s="220">
        <v>10</v>
      </c>
      <c r="B1441" s="214" t="s">
        <v>461</v>
      </c>
      <c r="C1441" s="221" t="s">
        <v>462</v>
      </c>
      <c r="D1441" s="221" t="s">
        <v>653</v>
      </c>
      <c r="E1441" s="215" t="s">
        <v>467</v>
      </c>
      <c r="F1441" s="215">
        <v>4</v>
      </c>
      <c r="G1441" s="216" t="s">
        <v>4</v>
      </c>
      <c r="H1441" s="217">
        <v>98323</v>
      </c>
      <c r="I1441" s="217">
        <v>157316</v>
      </c>
      <c r="J1441" s="217">
        <v>137652</v>
      </c>
      <c r="K1441" s="217">
        <v>220243</v>
      </c>
      <c r="L1441" s="217">
        <v>176981</v>
      </c>
      <c r="M1441" s="217">
        <v>283169</v>
      </c>
      <c r="N1441" s="217">
        <v>235975</v>
      </c>
      <c r="O1441" s="217">
        <v>377559</v>
      </c>
      <c r="P1441" s="217">
        <v>294968</v>
      </c>
      <c r="Q1441" s="217">
        <v>471949</v>
      </c>
      <c r="R1441" s="217">
        <v>334297</v>
      </c>
      <c r="S1441" s="217">
        <v>534876</v>
      </c>
      <c r="T1441" s="217">
        <v>373626</v>
      </c>
      <c r="U1441" s="217">
        <v>597802</v>
      </c>
    </row>
    <row r="1442" spans="1:21" ht="22.5" customHeight="1" x14ac:dyDescent="0.35">
      <c r="A1442" s="220">
        <v>10</v>
      </c>
      <c r="B1442" s="214" t="s">
        <v>461</v>
      </c>
      <c r="C1442" s="221" t="s">
        <v>462</v>
      </c>
      <c r="D1442" s="221" t="s">
        <v>653</v>
      </c>
      <c r="E1442" s="215" t="s">
        <v>468</v>
      </c>
      <c r="F1442" s="215">
        <v>1</v>
      </c>
      <c r="G1442" s="216" t="s">
        <v>63</v>
      </c>
      <c r="H1442" s="217">
        <v>106093</v>
      </c>
      <c r="I1442" s="217">
        <v>185663</v>
      </c>
      <c r="J1442" s="217">
        <v>139687</v>
      </c>
      <c r="K1442" s="217">
        <v>244453</v>
      </c>
      <c r="L1442" s="217">
        <v>167603</v>
      </c>
      <c r="M1442" s="217">
        <v>293305</v>
      </c>
      <c r="N1442" s="217">
        <v>202172</v>
      </c>
      <c r="O1442" s="217">
        <v>353801</v>
      </c>
      <c r="P1442" s="217">
        <v>238281</v>
      </c>
      <c r="Q1442" s="217">
        <v>416991</v>
      </c>
      <c r="R1442" s="217">
        <v>260511</v>
      </c>
      <c r="S1442" s="217">
        <v>455893</v>
      </c>
      <c r="T1442" s="217">
        <v>280390</v>
      </c>
      <c r="U1442" s="217">
        <v>490683</v>
      </c>
    </row>
    <row r="1443" spans="1:21" ht="21.9" customHeight="1" x14ac:dyDescent="0.35">
      <c r="A1443" s="220">
        <v>10</v>
      </c>
      <c r="B1443" s="214" t="s">
        <v>461</v>
      </c>
      <c r="C1443" s="221" t="s">
        <v>462</v>
      </c>
      <c r="D1443" s="221" t="s">
        <v>653</v>
      </c>
      <c r="E1443" s="215" t="s">
        <v>468</v>
      </c>
      <c r="F1443" s="215">
        <v>2</v>
      </c>
      <c r="G1443" s="216" t="s">
        <v>6</v>
      </c>
      <c r="H1443" s="217">
        <v>83278</v>
      </c>
      <c r="I1443" s="217">
        <v>145736</v>
      </c>
      <c r="J1443" s="217">
        <v>115009</v>
      </c>
      <c r="K1443" s="217">
        <v>201266</v>
      </c>
      <c r="L1443" s="217">
        <v>145832</v>
      </c>
      <c r="M1443" s="217">
        <v>255206</v>
      </c>
      <c r="N1443" s="217">
        <v>190381</v>
      </c>
      <c r="O1443" s="217">
        <v>333168</v>
      </c>
      <c r="P1443" s="217">
        <v>237319</v>
      </c>
      <c r="Q1443" s="217">
        <v>415309</v>
      </c>
      <c r="R1443" s="217">
        <v>267127</v>
      </c>
      <c r="S1443" s="217">
        <v>467473</v>
      </c>
      <c r="T1443" s="217">
        <v>296511</v>
      </c>
      <c r="U1443" s="217">
        <v>518894</v>
      </c>
    </row>
    <row r="1444" spans="1:21" ht="21.9" customHeight="1" x14ac:dyDescent="0.35">
      <c r="A1444" s="220">
        <v>10</v>
      </c>
      <c r="B1444" s="214" t="s">
        <v>461</v>
      </c>
      <c r="C1444" s="221" t="s">
        <v>462</v>
      </c>
      <c r="D1444" s="221" t="s">
        <v>653</v>
      </c>
      <c r="E1444" s="215" t="s">
        <v>468</v>
      </c>
      <c r="F1444" s="215">
        <v>3</v>
      </c>
      <c r="G1444" s="216" t="s">
        <v>5</v>
      </c>
      <c r="H1444" s="217">
        <v>100155</v>
      </c>
      <c r="I1444" s="217">
        <v>175272</v>
      </c>
      <c r="J1444" s="217">
        <v>132174</v>
      </c>
      <c r="K1444" s="217">
        <v>231304</v>
      </c>
      <c r="L1444" s="217">
        <v>158975</v>
      </c>
      <c r="M1444" s="217">
        <v>278207</v>
      </c>
      <c r="N1444" s="217">
        <v>192724</v>
      </c>
      <c r="O1444" s="217">
        <v>337266</v>
      </c>
      <c r="P1444" s="217">
        <v>229251</v>
      </c>
      <c r="Q1444" s="217">
        <v>401190</v>
      </c>
      <c r="R1444" s="217">
        <v>252843</v>
      </c>
      <c r="S1444" s="217">
        <v>442476</v>
      </c>
      <c r="T1444" s="217">
        <v>275023</v>
      </c>
      <c r="U1444" s="217">
        <v>481289</v>
      </c>
    </row>
    <row r="1445" spans="1:21" ht="21.9" customHeight="1" x14ac:dyDescent="0.35">
      <c r="A1445" s="220">
        <v>10</v>
      </c>
      <c r="B1445" s="214" t="s">
        <v>461</v>
      </c>
      <c r="C1445" s="221" t="s">
        <v>462</v>
      </c>
      <c r="D1445" s="221" t="s">
        <v>653</v>
      </c>
      <c r="E1445" s="215" t="s">
        <v>468</v>
      </c>
      <c r="F1445" s="215">
        <v>4</v>
      </c>
      <c r="G1445" s="216" t="s">
        <v>4</v>
      </c>
      <c r="H1445" s="217">
        <v>97696</v>
      </c>
      <c r="I1445" s="217">
        <v>156313</v>
      </c>
      <c r="J1445" s="217">
        <v>136774</v>
      </c>
      <c r="K1445" s="217">
        <v>218838</v>
      </c>
      <c r="L1445" s="217">
        <v>175852</v>
      </c>
      <c r="M1445" s="217">
        <v>281364</v>
      </c>
      <c r="N1445" s="217">
        <v>234470</v>
      </c>
      <c r="O1445" s="217">
        <v>375152</v>
      </c>
      <c r="P1445" s="217">
        <v>293087</v>
      </c>
      <c r="Q1445" s="217">
        <v>468940</v>
      </c>
      <c r="R1445" s="217">
        <v>332166</v>
      </c>
      <c r="S1445" s="217">
        <v>531465</v>
      </c>
      <c r="T1445" s="217">
        <v>371244</v>
      </c>
      <c r="U1445" s="217">
        <v>593990</v>
      </c>
    </row>
    <row r="1446" spans="1:21" ht="22.5" customHeight="1" x14ac:dyDescent="0.35">
      <c r="A1446" s="220">
        <v>10</v>
      </c>
      <c r="B1446" s="214" t="s">
        <v>461</v>
      </c>
      <c r="C1446" s="221" t="s">
        <v>469</v>
      </c>
      <c r="D1446" s="221" t="s">
        <v>654</v>
      </c>
      <c r="E1446" s="215" t="s">
        <v>470</v>
      </c>
      <c r="F1446" s="215">
        <v>1</v>
      </c>
      <c r="G1446" s="216" t="s">
        <v>63</v>
      </c>
      <c r="H1446" s="217">
        <v>79104</v>
      </c>
      <c r="I1446" s="217">
        <v>138431</v>
      </c>
      <c r="J1446" s="217">
        <v>104264</v>
      </c>
      <c r="K1446" s="217">
        <v>182461</v>
      </c>
      <c r="L1446" s="217">
        <v>125268</v>
      </c>
      <c r="M1446" s="217">
        <v>219220</v>
      </c>
      <c r="N1446" s="217">
        <v>151396</v>
      </c>
      <c r="O1446" s="217">
        <v>264943</v>
      </c>
      <c r="P1446" s="217">
        <v>178502</v>
      </c>
      <c r="Q1446" s="217">
        <v>312378</v>
      </c>
      <c r="R1446" s="217">
        <v>195169</v>
      </c>
      <c r="S1446" s="217">
        <v>341547</v>
      </c>
      <c r="T1446" s="217">
        <v>210083</v>
      </c>
      <c r="U1446" s="217">
        <v>367645</v>
      </c>
    </row>
    <row r="1447" spans="1:21" ht="21.9" customHeight="1" x14ac:dyDescent="0.35">
      <c r="A1447" s="220">
        <v>10</v>
      </c>
      <c r="B1447" s="214" t="s">
        <v>461</v>
      </c>
      <c r="C1447" s="221" t="s">
        <v>469</v>
      </c>
      <c r="D1447" s="221" t="s">
        <v>654</v>
      </c>
      <c r="E1447" s="215" t="s">
        <v>470</v>
      </c>
      <c r="F1447" s="215">
        <v>2</v>
      </c>
      <c r="G1447" s="216" t="s">
        <v>6</v>
      </c>
      <c r="H1447" s="217">
        <v>61709</v>
      </c>
      <c r="I1447" s="217">
        <v>107990</v>
      </c>
      <c r="J1447" s="217">
        <v>85171</v>
      </c>
      <c r="K1447" s="217">
        <v>149050</v>
      </c>
      <c r="L1447" s="217">
        <v>107932</v>
      </c>
      <c r="M1447" s="217">
        <v>188881</v>
      </c>
      <c r="N1447" s="217">
        <v>140771</v>
      </c>
      <c r="O1447" s="217">
        <v>246349</v>
      </c>
      <c r="P1447" s="217">
        <v>175455</v>
      </c>
      <c r="Q1447" s="217">
        <v>307047</v>
      </c>
      <c r="R1447" s="217">
        <v>197432</v>
      </c>
      <c r="S1447" s="217">
        <v>345506</v>
      </c>
      <c r="T1447" s="217">
        <v>219080</v>
      </c>
      <c r="U1447" s="217">
        <v>383390</v>
      </c>
    </row>
    <row r="1448" spans="1:21" ht="21.9" customHeight="1" x14ac:dyDescent="0.35">
      <c r="A1448" s="220">
        <v>10</v>
      </c>
      <c r="B1448" s="214" t="s">
        <v>461</v>
      </c>
      <c r="C1448" s="221" t="s">
        <v>469</v>
      </c>
      <c r="D1448" s="221" t="s">
        <v>654</v>
      </c>
      <c r="E1448" s="215" t="s">
        <v>470</v>
      </c>
      <c r="F1448" s="215">
        <v>3</v>
      </c>
      <c r="G1448" s="216" t="s">
        <v>5</v>
      </c>
      <c r="H1448" s="217">
        <v>74515</v>
      </c>
      <c r="I1448" s="217">
        <v>130401</v>
      </c>
      <c r="J1448" s="217">
        <v>98457</v>
      </c>
      <c r="K1448" s="217">
        <v>172300</v>
      </c>
      <c r="L1448" s="217">
        <v>118601</v>
      </c>
      <c r="M1448" s="217">
        <v>207552</v>
      </c>
      <c r="N1448" s="217">
        <v>144094</v>
      </c>
      <c r="O1448" s="217">
        <v>252165</v>
      </c>
      <c r="P1448" s="217">
        <v>171524</v>
      </c>
      <c r="Q1448" s="217">
        <v>300167</v>
      </c>
      <c r="R1448" s="217">
        <v>189244</v>
      </c>
      <c r="S1448" s="217">
        <v>331177</v>
      </c>
      <c r="T1448" s="217">
        <v>205935</v>
      </c>
      <c r="U1448" s="217">
        <v>360386</v>
      </c>
    </row>
    <row r="1449" spans="1:21" ht="21.9" customHeight="1" x14ac:dyDescent="0.35">
      <c r="A1449" s="220">
        <v>10</v>
      </c>
      <c r="B1449" s="214" t="s">
        <v>461</v>
      </c>
      <c r="C1449" s="221" t="s">
        <v>469</v>
      </c>
      <c r="D1449" s="221" t="s">
        <v>654</v>
      </c>
      <c r="E1449" s="215" t="s">
        <v>470</v>
      </c>
      <c r="F1449" s="215">
        <v>4</v>
      </c>
      <c r="G1449" s="216" t="s">
        <v>4</v>
      </c>
      <c r="H1449" s="217">
        <v>73004</v>
      </c>
      <c r="I1449" s="217">
        <v>116807</v>
      </c>
      <c r="J1449" s="217">
        <v>102206</v>
      </c>
      <c r="K1449" s="217">
        <v>163530</v>
      </c>
      <c r="L1449" s="217">
        <v>131408</v>
      </c>
      <c r="M1449" s="217">
        <v>210253</v>
      </c>
      <c r="N1449" s="217">
        <v>175211</v>
      </c>
      <c r="O1449" s="217">
        <v>280337</v>
      </c>
      <c r="P1449" s="217">
        <v>219013</v>
      </c>
      <c r="Q1449" s="217">
        <v>350421</v>
      </c>
      <c r="R1449" s="217">
        <v>248215</v>
      </c>
      <c r="S1449" s="217">
        <v>397144</v>
      </c>
      <c r="T1449" s="217">
        <v>277417</v>
      </c>
      <c r="U1449" s="217">
        <v>443867</v>
      </c>
    </row>
    <row r="1450" spans="1:21" ht="22.5" customHeight="1" x14ac:dyDescent="0.35">
      <c r="A1450" s="220">
        <v>10</v>
      </c>
      <c r="B1450" s="214" t="s">
        <v>461</v>
      </c>
      <c r="C1450" s="221" t="s">
        <v>469</v>
      </c>
      <c r="D1450" s="221" t="s">
        <v>654</v>
      </c>
      <c r="E1450" s="215" t="s">
        <v>471</v>
      </c>
      <c r="F1450" s="215">
        <v>1</v>
      </c>
      <c r="G1450" s="216" t="s">
        <v>63</v>
      </c>
      <c r="H1450" s="217">
        <v>82485</v>
      </c>
      <c r="I1450" s="217">
        <v>144349</v>
      </c>
      <c r="J1450" s="217">
        <v>108523</v>
      </c>
      <c r="K1450" s="217">
        <v>189916</v>
      </c>
      <c r="L1450" s="217">
        <v>130089</v>
      </c>
      <c r="M1450" s="217">
        <v>227656</v>
      </c>
      <c r="N1450" s="217">
        <v>156710</v>
      </c>
      <c r="O1450" s="217">
        <v>274243</v>
      </c>
      <c r="P1450" s="217">
        <v>184652</v>
      </c>
      <c r="Q1450" s="217">
        <v>323140</v>
      </c>
      <c r="R1450" s="217">
        <v>201868</v>
      </c>
      <c r="S1450" s="217">
        <v>353268</v>
      </c>
      <c r="T1450" s="217">
        <v>217258</v>
      </c>
      <c r="U1450" s="217">
        <v>380201</v>
      </c>
    </row>
    <row r="1451" spans="1:21" ht="21.9" customHeight="1" x14ac:dyDescent="0.35">
      <c r="A1451" s="220">
        <v>10</v>
      </c>
      <c r="B1451" s="214" t="s">
        <v>461</v>
      </c>
      <c r="C1451" s="221" t="s">
        <v>469</v>
      </c>
      <c r="D1451" s="221" t="s">
        <v>654</v>
      </c>
      <c r="E1451" s="215" t="s">
        <v>471</v>
      </c>
      <c r="F1451" s="215">
        <v>2</v>
      </c>
      <c r="G1451" s="216" t="s">
        <v>6</v>
      </c>
      <c r="H1451" s="217">
        <v>65025</v>
      </c>
      <c r="I1451" s="217">
        <v>113793</v>
      </c>
      <c r="J1451" s="217">
        <v>89838</v>
      </c>
      <c r="K1451" s="217">
        <v>157216</v>
      </c>
      <c r="L1451" s="217">
        <v>113962</v>
      </c>
      <c r="M1451" s="217">
        <v>199434</v>
      </c>
      <c r="N1451" s="217">
        <v>148872</v>
      </c>
      <c r="O1451" s="217">
        <v>260526</v>
      </c>
      <c r="P1451" s="217">
        <v>185592</v>
      </c>
      <c r="Q1451" s="217">
        <v>324786</v>
      </c>
      <c r="R1451" s="217">
        <v>208947</v>
      </c>
      <c r="S1451" s="217">
        <v>365658</v>
      </c>
      <c r="T1451" s="217">
        <v>231981</v>
      </c>
      <c r="U1451" s="217">
        <v>405967</v>
      </c>
    </row>
    <row r="1452" spans="1:21" ht="21.9" customHeight="1" x14ac:dyDescent="0.35">
      <c r="A1452" s="220">
        <v>10</v>
      </c>
      <c r="B1452" s="214" t="s">
        <v>461</v>
      </c>
      <c r="C1452" s="221" t="s">
        <v>469</v>
      </c>
      <c r="D1452" s="221" t="s">
        <v>654</v>
      </c>
      <c r="E1452" s="215" t="s">
        <v>471</v>
      </c>
      <c r="F1452" s="215">
        <v>3</v>
      </c>
      <c r="G1452" s="216" t="s">
        <v>5</v>
      </c>
      <c r="H1452" s="217">
        <v>77986</v>
      </c>
      <c r="I1452" s="217">
        <v>136475</v>
      </c>
      <c r="J1452" s="217">
        <v>102830</v>
      </c>
      <c r="K1452" s="217">
        <v>179952</v>
      </c>
      <c r="L1452" s="217">
        <v>123551</v>
      </c>
      <c r="M1452" s="217">
        <v>216215</v>
      </c>
      <c r="N1452" s="217">
        <v>149550</v>
      </c>
      <c r="O1452" s="217">
        <v>261713</v>
      </c>
      <c r="P1452" s="217">
        <v>177809</v>
      </c>
      <c r="Q1452" s="217">
        <v>311167</v>
      </c>
      <c r="R1452" s="217">
        <v>196057</v>
      </c>
      <c r="S1452" s="217">
        <v>343100</v>
      </c>
      <c r="T1452" s="217">
        <v>213190</v>
      </c>
      <c r="U1452" s="217">
        <v>373083</v>
      </c>
    </row>
    <row r="1453" spans="1:21" ht="21.9" customHeight="1" x14ac:dyDescent="0.35">
      <c r="A1453" s="220">
        <v>10</v>
      </c>
      <c r="B1453" s="214" t="s">
        <v>461</v>
      </c>
      <c r="C1453" s="221" t="s">
        <v>469</v>
      </c>
      <c r="D1453" s="221" t="s">
        <v>654</v>
      </c>
      <c r="E1453" s="215" t="s">
        <v>471</v>
      </c>
      <c r="F1453" s="215">
        <v>4</v>
      </c>
      <c r="G1453" s="216" t="s">
        <v>4</v>
      </c>
      <c r="H1453" s="217">
        <v>75839</v>
      </c>
      <c r="I1453" s="217">
        <v>121343</v>
      </c>
      <c r="J1453" s="217">
        <v>106175</v>
      </c>
      <c r="K1453" s="217">
        <v>169880</v>
      </c>
      <c r="L1453" s="217">
        <v>136511</v>
      </c>
      <c r="M1453" s="217">
        <v>218418</v>
      </c>
      <c r="N1453" s="217">
        <v>182015</v>
      </c>
      <c r="O1453" s="217">
        <v>291223</v>
      </c>
      <c r="P1453" s="217">
        <v>227518</v>
      </c>
      <c r="Q1453" s="217">
        <v>364029</v>
      </c>
      <c r="R1453" s="217">
        <v>257854</v>
      </c>
      <c r="S1453" s="217">
        <v>412566</v>
      </c>
      <c r="T1453" s="217">
        <v>288190</v>
      </c>
      <c r="U1453" s="217">
        <v>461104</v>
      </c>
    </row>
    <row r="1454" spans="1:21" ht="22.5" customHeight="1" x14ac:dyDescent="0.35">
      <c r="A1454" s="220">
        <v>10</v>
      </c>
      <c r="B1454" s="214" t="s">
        <v>461</v>
      </c>
      <c r="C1454" s="221" t="s">
        <v>469</v>
      </c>
      <c r="D1454" s="221" t="s">
        <v>654</v>
      </c>
      <c r="E1454" s="215" t="s">
        <v>472</v>
      </c>
      <c r="F1454" s="215">
        <v>1</v>
      </c>
      <c r="G1454" s="216" t="s">
        <v>63</v>
      </c>
      <c r="H1454" s="217">
        <v>76975</v>
      </c>
      <c r="I1454" s="217">
        <v>134706</v>
      </c>
      <c r="J1454" s="217">
        <v>101481</v>
      </c>
      <c r="K1454" s="217">
        <v>177592</v>
      </c>
      <c r="L1454" s="217">
        <v>121961</v>
      </c>
      <c r="M1454" s="217">
        <v>213432</v>
      </c>
      <c r="N1454" s="217">
        <v>147461</v>
      </c>
      <c r="O1454" s="217">
        <v>258057</v>
      </c>
      <c r="P1454" s="217">
        <v>173876</v>
      </c>
      <c r="Q1454" s="217">
        <v>304283</v>
      </c>
      <c r="R1454" s="217">
        <v>190115</v>
      </c>
      <c r="S1454" s="217">
        <v>332701</v>
      </c>
      <c r="T1454" s="217">
        <v>204647</v>
      </c>
      <c r="U1454" s="217">
        <v>358131</v>
      </c>
    </row>
    <row r="1455" spans="1:21" ht="21.9" customHeight="1" x14ac:dyDescent="0.35">
      <c r="A1455" s="220">
        <v>10</v>
      </c>
      <c r="B1455" s="214" t="s">
        <v>461</v>
      </c>
      <c r="C1455" s="221" t="s">
        <v>469</v>
      </c>
      <c r="D1455" s="221" t="s">
        <v>654</v>
      </c>
      <c r="E1455" s="215" t="s">
        <v>472</v>
      </c>
      <c r="F1455" s="215">
        <v>2</v>
      </c>
      <c r="G1455" s="216" t="s">
        <v>6</v>
      </c>
      <c r="H1455" s="217">
        <v>59966</v>
      </c>
      <c r="I1455" s="217">
        <v>104940</v>
      </c>
      <c r="J1455" s="217">
        <v>82755</v>
      </c>
      <c r="K1455" s="217">
        <v>144822</v>
      </c>
      <c r="L1455" s="217">
        <v>104856</v>
      </c>
      <c r="M1455" s="217">
        <v>183499</v>
      </c>
      <c r="N1455" s="217">
        <v>136731</v>
      </c>
      <c r="O1455" s="217">
        <v>239279</v>
      </c>
      <c r="P1455" s="217">
        <v>170415</v>
      </c>
      <c r="Q1455" s="217">
        <v>298227</v>
      </c>
      <c r="R1455" s="217">
        <v>191747</v>
      </c>
      <c r="S1455" s="217">
        <v>335558</v>
      </c>
      <c r="T1455" s="217">
        <v>212758</v>
      </c>
      <c r="U1455" s="217">
        <v>372326</v>
      </c>
    </row>
    <row r="1456" spans="1:21" ht="21.9" customHeight="1" x14ac:dyDescent="0.35">
      <c r="A1456" s="220">
        <v>10</v>
      </c>
      <c r="B1456" s="214" t="s">
        <v>461</v>
      </c>
      <c r="C1456" s="221" t="s">
        <v>469</v>
      </c>
      <c r="D1456" s="221" t="s">
        <v>654</v>
      </c>
      <c r="E1456" s="215" t="s">
        <v>472</v>
      </c>
      <c r="F1456" s="215">
        <v>3</v>
      </c>
      <c r="G1456" s="216" t="s">
        <v>5</v>
      </c>
      <c r="H1456" s="217">
        <v>72475</v>
      </c>
      <c r="I1456" s="217">
        <v>126832</v>
      </c>
      <c r="J1456" s="217">
        <v>95787</v>
      </c>
      <c r="K1456" s="217">
        <v>167628</v>
      </c>
      <c r="L1456" s="217">
        <v>115423</v>
      </c>
      <c r="M1456" s="217">
        <v>201991</v>
      </c>
      <c r="N1456" s="217">
        <v>140301</v>
      </c>
      <c r="O1456" s="217">
        <v>245527</v>
      </c>
      <c r="P1456" s="217">
        <v>167034</v>
      </c>
      <c r="Q1456" s="217">
        <v>292310</v>
      </c>
      <c r="R1456" s="217">
        <v>184305</v>
      </c>
      <c r="S1456" s="217">
        <v>322534</v>
      </c>
      <c r="T1456" s="217">
        <v>200579</v>
      </c>
      <c r="U1456" s="217">
        <v>351014</v>
      </c>
    </row>
    <row r="1457" spans="1:21" ht="21.9" customHeight="1" x14ac:dyDescent="0.35">
      <c r="A1457" s="220">
        <v>10</v>
      </c>
      <c r="B1457" s="214" t="s">
        <v>461</v>
      </c>
      <c r="C1457" s="221" t="s">
        <v>469</v>
      </c>
      <c r="D1457" s="221" t="s">
        <v>654</v>
      </c>
      <c r="E1457" s="215" t="s">
        <v>472</v>
      </c>
      <c r="F1457" s="215">
        <v>4</v>
      </c>
      <c r="G1457" s="216" t="s">
        <v>4</v>
      </c>
      <c r="H1457" s="217">
        <v>71074</v>
      </c>
      <c r="I1457" s="217">
        <v>113719</v>
      </c>
      <c r="J1457" s="217">
        <v>99504</v>
      </c>
      <c r="K1457" s="217">
        <v>159206</v>
      </c>
      <c r="L1457" s="217">
        <v>127933</v>
      </c>
      <c r="M1457" s="217">
        <v>204693</v>
      </c>
      <c r="N1457" s="217">
        <v>170578</v>
      </c>
      <c r="O1457" s="217">
        <v>272924</v>
      </c>
      <c r="P1457" s="217">
        <v>213222</v>
      </c>
      <c r="Q1457" s="217">
        <v>341156</v>
      </c>
      <c r="R1457" s="217">
        <v>241652</v>
      </c>
      <c r="S1457" s="217">
        <v>386643</v>
      </c>
      <c r="T1457" s="217">
        <v>270082</v>
      </c>
      <c r="U1457" s="217">
        <v>432130</v>
      </c>
    </row>
    <row r="1458" spans="1:21" ht="22.5" customHeight="1" x14ac:dyDescent="0.35">
      <c r="A1458" s="220">
        <v>10</v>
      </c>
      <c r="B1458" s="214" t="s">
        <v>461</v>
      </c>
      <c r="C1458" s="221" t="s">
        <v>469</v>
      </c>
      <c r="D1458" s="221" t="s">
        <v>654</v>
      </c>
      <c r="E1458" s="215" t="s">
        <v>473</v>
      </c>
      <c r="F1458" s="215">
        <v>1</v>
      </c>
      <c r="G1458" s="216" t="s">
        <v>63</v>
      </c>
      <c r="H1458" s="217">
        <v>76391</v>
      </c>
      <c r="I1458" s="217">
        <v>133683</v>
      </c>
      <c r="J1458" s="217">
        <v>100611</v>
      </c>
      <c r="K1458" s="217">
        <v>176070</v>
      </c>
      <c r="L1458" s="217">
        <v>120766</v>
      </c>
      <c r="M1458" s="217">
        <v>211340</v>
      </c>
      <c r="N1458" s="217">
        <v>145757</v>
      </c>
      <c r="O1458" s="217">
        <v>255075</v>
      </c>
      <c r="P1458" s="217">
        <v>171809</v>
      </c>
      <c r="Q1458" s="217">
        <v>300665</v>
      </c>
      <c r="R1458" s="217">
        <v>187841</v>
      </c>
      <c r="S1458" s="217">
        <v>328723</v>
      </c>
      <c r="T1458" s="217">
        <v>202181</v>
      </c>
      <c r="U1458" s="217">
        <v>353817</v>
      </c>
    </row>
    <row r="1459" spans="1:21" ht="21.9" customHeight="1" x14ac:dyDescent="0.35">
      <c r="A1459" s="220">
        <v>10</v>
      </c>
      <c r="B1459" s="214" t="s">
        <v>461</v>
      </c>
      <c r="C1459" s="221" t="s">
        <v>469</v>
      </c>
      <c r="D1459" s="221" t="s">
        <v>654</v>
      </c>
      <c r="E1459" s="215" t="s">
        <v>473</v>
      </c>
      <c r="F1459" s="215">
        <v>2</v>
      </c>
      <c r="G1459" s="216" t="s">
        <v>6</v>
      </c>
      <c r="H1459" s="217">
        <v>59853</v>
      </c>
      <c r="I1459" s="217">
        <v>104743</v>
      </c>
      <c r="J1459" s="217">
        <v>82645</v>
      </c>
      <c r="K1459" s="217">
        <v>144629</v>
      </c>
      <c r="L1459" s="217">
        <v>104776</v>
      </c>
      <c r="M1459" s="217">
        <v>183358</v>
      </c>
      <c r="N1459" s="217">
        <v>136745</v>
      </c>
      <c r="O1459" s="217">
        <v>239304</v>
      </c>
      <c r="P1459" s="217">
        <v>170453</v>
      </c>
      <c r="Q1459" s="217">
        <v>298293</v>
      </c>
      <c r="R1459" s="217">
        <v>191845</v>
      </c>
      <c r="S1459" s="217">
        <v>335729</v>
      </c>
      <c r="T1459" s="217">
        <v>212928</v>
      </c>
      <c r="U1459" s="217">
        <v>372624</v>
      </c>
    </row>
    <row r="1460" spans="1:21" ht="21.9" customHeight="1" x14ac:dyDescent="0.35">
      <c r="A1460" s="220">
        <v>10</v>
      </c>
      <c r="B1460" s="214" t="s">
        <v>461</v>
      </c>
      <c r="C1460" s="221" t="s">
        <v>469</v>
      </c>
      <c r="D1460" s="221" t="s">
        <v>654</v>
      </c>
      <c r="E1460" s="215" t="s">
        <v>473</v>
      </c>
      <c r="F1460" s="215">
        <v>3</v>
      </c>
      <c r="G1460" s="216" t="s">
        <v>5</v>
      </c>
      <c r="H1460" s="217">
        <v>72069</v>
      </c>
      <c r="I1460" s="217">
        <v>126121</v>
      </c>
      <c r="J1460" s="217">
        <v>95143</v>
      </c>
      <c r="K1460" s="217">
        <v>166500</v>
      </c>
      <c r="L1460" s="217">
        <v>114487</v>
      </c>
      <c r="M1460" s="217">
        <v>200352</v>
      </c>
      <c r="N1460" s="217">
        <v>138881</v>
      </c>
      <c r="O1460" s="217">
        <v>243042</v>
      </c>
      <c r="P1460" s="217">
        <v>165238</v>
      </c>
      <c r="Q1460" s="217">
        <v>289166</v>
      </c>
      <c r="R1460" s="217">
        <v>182261</v>
      </c>
      <c r="S1460" s="217">
        <v>318957</v>
      </c>
      <c r="T1460" s="217">
        <v>198275</v>
      </c>
      <c r="U1460" s="217">
        <v>346981</v>
      </c>
    </row>
    <row r="1461" spans="1:21" ht="21.9" customHeight="1" x14ac:dyDescent="0.35">
      <c r="A1461" s="220">
        <v>10</v>
      </c>
      <c r="B1461" s="214" t="s">
        <v>461</v>
      </c>
      <c r="C1461" s="221" t="s">
        <v>469</v>
      </c>
      <c r="D1461" s="221" t="s">
        <v>654</v>
      </c>
      <c r="E1461" s="215" t="s">
        <v>473</v>
      </c>
      <c r="F1461" s="215">
        <v>4</v>
      </c>
      <c r="G1461" s="216" t="s">
        <v>4</v>
      </c>
      <c r="H1461" s="217">
        <v>70390</v>
      </c>
      <c r="I1461" s="217">
        <v>112624</v>
      </c>
      <c r="J1461" s="217">
        <v>98546</v>
      </c>
      <c r="K1461" s="217">
        <v>157674</v>
      </c>
      <c r="L1461" s="217">
        <v>126703</v>
      </c>
      <c r="M1461" s="217">
        <v>202724</v>
      </c>
      <c r="N1461" s="217">
        <v>168937</v>
      </c>
      <c r="O1461" s="217">
        <v>270299</v>
      </c>
      <c r="P1461" s="217">
        <v>211171</v>
      </c>
      <c r="Q1461" s="217">
        <v>337873</v>
      </c>
      <c r="R1461" s="217">
        <v>239327</v>
      </c>
      <c r="S1461" s="217">
        <v>382923</v>
      </c>
      <c r="T1461" s="217">
        <v>267483</v>
      </c>
      <c r="U1461" s="217">
        <v>427973</v>
      </c>
    </row>
    <row r="1462" spans="1:21" ht="22.5" customHeight="1" x14ac:dyDescent="0.35">
      <c r="A1462" s="220">
        <v>10</v>
      </c>
      <c r="B1462" s="214" t="s">
        <v>461</v>
      </c>
      <c r="C1462" s="221" t="s">
        <v>474</v>
      </c>
      <c r="D1462" s="221" t="s">
        <v>655</v>
      </c>
      <c r="E1462" s="215" t="s">
        <v>475</v>
      </c>
      <c r="F1462" s="215">
        <v>1</v>
      </c>
      <c r="G1462" s="216" t="s">
        <v>63</v>
      </c>
      <c r="H1462" s="217">
        <v>83905</v>
      </c>
      <c r="I1462" s="217">
        <v>146833</v>
      </c>
      <c r="J1462" s="217">
        <v>110341</v>
      </c>
      <c r="K1462" s="217">
        <v>193096</v>
      </c>
      <c r="L1462" s="217">
        <v>132192</v>
      </c>
      <c r="M1462" s="217">
        <v>231336</v>
      </c>
      <c r="N1462" s="217">
        <v>159113</v>
      </c>
      <c r="O1462" s="217">
        <v>278447</v>
      </c>
      <c r="P1462" s="217">
        <v>187453</v>
      </c>
      <c r="Q1462" s="217">
        <v>328042</v>
      </c>
      <c r="R1462" s="217">
        <v>204923</v>
      </c>
      <c r="S1462" s="217">
        <v>358616</v>
      </c>
      <c r="T1462" s="217">
        <v>220537</v>
      </c>
      <c r="U1462" s="217">
        <v>385940</v>
      </c>
    </row>
    <row r="1463" spans="1:21" ht="21.9" customHeight="1" x14ac:dyDescent="0.35">
      <c r="A1463" s="220">
        <v>10</v>
      </c>
      <c r="B1463" s="214" t="s">
        <v>461</v>
      </c>
      <c r="C1463" s="221" t="s">
        <v>474</v>
      </c>
      <c r="D1463" s="221" t="s">
        <v>655</v>
      </c>
      <c r="E1463" s="215" t="s">
        <v>475</v>
      </c>
      <c r="F1463" s="215">
        <v>2</v>
      </c>
      <c r="G1463" s="216" t="s">
        <v>6</v>
      </c>
      <c r="H1463" s="217">
        <v>66316</v>
      </c>
      <c r="I1463" s="217">
        <v>116053</v>
      </c>
      <c r="J1463" s="217">
        <v>91644</v>
      </c>
      <c r="K1463" s="217">
        <v>160377</v>
      </c>
      <c r="L1463" s="217">
        <v>116283</v>
      </c>
      <c r="M1463" s="217">
        <v>203496</v>
      </c>
      <c r="N1463" s="217">
        <v>151963</v>
      </c>
      <c r="O1463" s="217">
        <v>265936</v>
      </c>
      <c r="P1463" s="217">
        <v>189455</v>
      </c>
      <c r="Q1463" s="217">
        <v>331547</v>
      </c>
      <c r="R1463" s="217">
        <v>213324</v>
      </c>
      <c r="S1463" s="217">
        <v>373318</v>
      </c>
      <c r="T1463" s="217">
        <v>236871</v>
      </c>
      <c r="U1463" s="217">
        <v>414525</v>
      </c>
    </row>
    <row r="1464" spans="1:21" ht="21.9" customHeight="1" x14ac:dyDescent="0.35">
      <c r="A1464" s="220">
        <v>10</v>
      </c>
      <c r="B1464" s="214" t="s">
        <v>461</v>
      </c>
      <c r="C1464" s="221" t="s">
        <v>474</v>
      </c>
      <c r="D1464" s="221" t="s">
        <v>655</v>
      </c>
      <c r="E1464" s="215" t="s">
        <v>475</v>
      </c>
      <c r="F1464" s="215">
        <v>3</v>
      </c>
      <c r="G1464" s="216" t="s">
        <v>5</v>
      </c>
      <c r="H1464" s="217">
        <v>79400</v>
      </c>
      <c r="I1464" s="217">
        <v>138950</v>
      </c>
      <c r="J1464" s="217">
        <v>104641</v>
      </c>
      <c r="K1464" s="217">
        <v>183121</v>
      </c>
      <c r="L1464" s="217">
        <v>125647</v>
      </c>
      <c r="M1464" s="217">
        <v>219882</v>
      </c>
      <c r="N1464" s="217">
        <v>151945</v>
      </c>
      <c r="O1464" s="217">
        <v>265904</v>
      </c>
      <c r="P1464" s="217">
        <v>180603</v>
      </c>
      <c r="Q1464" s="217">
        <v>316055</v>
      </c>
      <c r="R1464" s="217">
        <v>199107</v>
      </c>
      <c r="S1464" s="217">
        <v>348437</v>
      </c>
      <c r="T1464" s="217">
        <v>216465</v>
      </c>
      <c r="U1464" s="217">
        <v>378814</v>
      </c>
    </row>
    <row r="1465" spans="1:21" ht="21.9" customHeight="1" x14ac:dyDescent="0.35">
      <c r="A1465" s="220">
        <v>10</v>
      </c>
      <c r="B1465" s="214" t="s">
        <v>461</v>
      </c>
      <c r="C1465" s="221" t="s">
        <v>474</v>
      </c>
      <c r="D1465" s="221" t="s">
        <v>655</v>
      </c>
      <c r="E1465" s="215" t="s">
        <v>475</v>
      </c>
      <c r="F1465" s="215">
        <v>4</v>
      </c>
      <c r="G1465" s="216" t="s">
        <v>4</v>
      </c>
      <c r="H1465" s="217">
        <v>77072</v>
      </c>
      <c r="I1465" s="217">
        <v>123315</v>
      </c>
      <c r="J1465" s="217">
        <v>107901</v>
      </c>
      <c r="K1465" s="217">
        <v>172641</v>
      </c>
      <c r="L1465" s="217">
        <v>138729</v>
      </c>
      <c r="M1465" s="217">
        <v>221967</v>
      </c>
      <c r="N1465" s="217">
        <v>184972</v>
      </c>
      <c r="O1465" s="217">
        <v>295956</v>
      </c>
      <c r="P1465" s="217">
        <v>231215</v>
      </c>
      <c r="Q1465" s="217">
        <v>369945</v>
      </c>
      <c r="R1465" s="217">
        <v>262044</v>
      </c>
      <c r="S1465" s="217">
        <v>419271</v>
      </c>
      <c r="T1465" s="217">
        <v>292873</v>
      </c>
      <c r="U1465" s="217">
        <v>468597</v>
      </c>
    </row>
    <row r="1466" spans="1:21" ht="22.5" customHeight="1" x14ac:dyDescent="0.35">
      <c r="A1466" s="220">
        <v>10</v>
      </c>
      <c r="B1466" s="214" t="s">
        <v>461</v>
      </c>
      <c r="C1466" s="221" t="s">
        <v>474</v>
      </c>
      <c r="D1466" s="221" t="s">
        <v>655</v>
      </c>
      <c r="E1466" s="215" t="s">
        <v>476</v>
      </c>
      <c r="F1466" s="215">
        <v>1</v>
      </c>
      <c r="G1466" s="216" t="s">
        <v>63</v>
      </c>
      <c r="H1466" s="217">
        <v>81028</v>
      </c>
      <c r="I1466" s="217">
        <v>141800</v>
      </c>
      <c r="J1466" s="217">
        <v>106467</v>
      </c>
      <c r="K1466" s="217">
        <v>186317</v>
      </c>
      <c r="L1466" s="217">
        <v>127413</v>
      </c>
      <c r="M1466" s="217">
        <v>222972</v>
      </c>
      <c r="N1466" s="217">
        <v>153121</v>
      </c>
      <c r="O1466" s="217">
        <v>267962</v>
      </c>
      <c r="P1466" s="217">
        <v>180340</v>
      </c>
      <c r="Q1466" s="217">
        <v>315596</v>
      </c>
      <c r="R1466" s="217">
        <v>197136</v>
      </c>
      <c r="S1466" s="217">
        <v>344988</v>
      </c>
      <c r="T1466" s="217">
        <v>212140</v>
      </c>
      <c r="U1466" s="217">
        <v>371245</v>
      </c>
    </row>
    <row r="1467" spans="1:21" ht="21.9" customHeight="1" x14ac:dyDescent="0.35">
      <c r="A1467" s="220">
        <v>10</v>
      </c>
      <c r="B1467" s="214" t="s">
        <v>461</v>
      </c>
      <c r="C1467" s="221" t="s">
        <v>474</v>
      </c>
      <c r="D1467" s="221" t="s">
        <v>655</v>
      </c>
      <c r="E1467" s="215" t="s">
        <v>476</v>
      </c>
      <c r="F1467" s="215">
        <v>2</v>
      </c>
      <c r="G1467" s="216" t="s">
        <v>6</v>
      </c>
      <c r="H1467" s="217">
        <v>64357</v>
      </c>
      <c r="I1467" s="217">
        <v>112625</v>
      </c>
      <c r="J1467" s="217">
        <v>88978</v>
      </c>
      <c r="K1467" s="217">
        <v>155711</v>
      </c>
      <c r="L1467" s="217">
        <v>112953</v>
      </c>
      <c r="M1467" s="217">
        <v>197669</v>
      </c>
      <c r="N1467" s="217">
        <v>147720</v>
      </c>
      <c r="O1467" s="217">
        <v>258509</v>
      </c>
      <c r="P1467" s="217">
        <v>184182</v>
      </c>
      <c r="Q1467" s="217">
        <v>322319</v>
      </c>
      <c r="R1467" s="217">
        <v>207437</v>
      </c>
      <c r="S1467" s="217">
        <v>363015</v>
      </c>
      <c r="T1467" s="217">
        <v>230390</v>
      </c>
      <c r="U1467" s="217">
        <v>403182</v>
      </c>
    </row>
    <row r="1468" spans="1:21" ht="21.9" customHeight="1" x14ac:dyDescent="0.35">
      <c r="A1468" s="220">
        <v>10</v>
      </c>
      <c r="B1468" s="214" t="s">
        <v>461</v>
      </c>
      <c r="C1468" s="221" t="s">
        <v>474</v>
      </c>
      <c r="D1468" s="221" t="s">
        <v>655</v>
      </c>
      <c r="E1468" s="215" t="s">
        <v>476</v>
      </c>
      <c r="F1468" s="215">
        <v>3</v>
      </c>
      <c r="G1468" s="216" t="s">
        <v>5</v>
      </c>
      <c r="H1468" s="217">
        <v>76811</v>
      </c>
      <c r="I1468" s="217">
        <v>134418</v>
      </c>
      <c r="J1468" s="217">
        <v>101129</v>
      </c>
      <c r="K1468" s="217">
        <v>176976</v>
      </c>
      <c r="L1468" s="217">
        <v>121284</v>
      </c>
      <c r="M1468" s="217">
        <v>212247</v>
      </c>
      <c r="N1468" s="217">
        <v>146410</v>
      </c>
      <c r="O1468" s="217">
        <v>256217</v>
      </c>
      <c r="P1468" s="217">
        <v>173926</v>
      </c>
      <c r="Q1468" s="217">
        <v>304371</v>
      </c>
      <c r="R1468" s="217">
        <v>191689</v>
      </c>
      <c r="S1468" s="217">
        <v>335456</v>
      </c>
      <c r="T1468" s="217">
        <v>208327</v>
      </c>
      <c r="U1468" s="217">
        <v>364572</v>
      </c>
    </row>
    <row r="1469" spans="1:21" ht="21.9" customHeight="1" x14ac:dyDescent="0.35">
      <c r="A1469" s="220">
        <v>10</v>
      </c>
      <c r="B1469" s="214" t="s">
        <v>461</v>
      </c>
      <c r="C1469" s="221" t="s">
        <v>474</v>
      </c>
      <c r="D1469" s="221" t="s">
        <v>655</v>
      </c>
      <c r="E1469" s="215" t="s">
        <v>476</v>
      </c>
      <c r="F1469" s="215">
        <v>4</v>
      </c>
      <c r="G1469" s="216" t="s">
        <v>4</v>
      </c>
      <c r="H1469" s="217">
        <v>74297</v>
      </c>
      <c r="I1469" s="217">
        <v>118876</v>
      </c>
      <c r="J1469" s="217">
        <v>104016</v>
      </c>
      <c r="K1469" s="217">
        <v>166426</v>
      </c>
      <c r="L1469" s="217">
        <v>133735</v>
      </c>
      <c r="M1469" s="217">
        <v>213976</v>
      </c>
      <c r="N1469" s="217">
        <v>178313</v>
      </c>
      <c r="O1469" s="217">
        <v>285301</v>
      </c>
      <c r="P1469" s="217">
        <v>222892</v>
      </c>
      <c r="Q1469" s="217">
        <v>356627</v>
      </c>
      <c r="R1469" s="217">
        <v>252610</v>
      </c>
      <c r="S1469" s="217">
        <v>404177</v>
      </c>
      <c r="T1469" s="217">
        <v>282329</v>
      </c>
      <c r="U1469" s="217">
        <v>451727</v>
      </c>
    </row>
    <row r="1470" spans="1:21" ht="22.5" customHeight="1" x14ac:dyDescent="0.35">
      <c r="A1470" s="220">
        <v>10</v>
      </c>
      <c r="B1470" s="214" t="s">
        <v>461</v>
      </c>
      <c r="C1470" s="221" t="s">
        <v>474</v>
      </c>
      <c r="D1470" s="221" t="s">
        <v>655</v>
      </c>
      <c r="E1470" s="215" t="s">
        <v>477</v>
      </c>
      <c r="F1470" s="215">
        <v>1</v>
      </c>
      <c r="G1470" s="216" t="s">
        <v>63</v>
      </c>
      <c r="H1470" s="217">
        <v>83100</v>
      </c>
      <c r="I1470" s="217">
        <v>145425</v>
      </c>
      <c r="J1470" s="217">
        <v>109284</v>
      </c>
      <c r="K1470" s="217">
        <v>191248</v>
      </c>
      <c r="L1470" s="217">
        <v>130929</v>
      </c>
      <c r="M1470" s="217">
        <v>229125</v>
      </c>
      <c r="N1470" s="217">
        <v>157596</v>
      </c>
      <c r="O1470" s="217">
        <v>275793</v>
      </c>
      <c r="P1470" s="217">
        <v>185667</v>
      </c>
      <c r="Q1470" s="217">
        <v>324917</v>
      </c>
      <c r="R1470" s="217">
        <v>202971</v>
      </c>
      <c r="S1470" s="217">
        <v>355200</v>
      </c>
      <c r="T1470" s="217">
        <v>218437</v>
      </c>
      <c r="U1470" s="217">
        <v>382264</v>
      </c>
    </row>
    <row r="1471" spans="1:21" ht="21.9" customHeight="1" x14ac:dyDescent="0.35">
      <c r="A1471" s="220">
        <v>10</v>
      </c>
      <c r="B1471" s="214" t="s">
        <v>461</v>
      </c>
      <c r="C1471" s="221" t="s">
        <v>474</v>
      </c>
      <c r="D1471" s="221" t="s">
        <v>655</v>
      </c>
      <c r="E1471" s="215" t="s">
        <v>477</v>
      </c>
      <c r="F1471" s="215">
        <v>2</v>
      </c>
      <c r="G1471" s="216" t="s">
        <v>6</v>
      </c>
      <c r="H1471" s="217">
        <v>65675</v>
      </c>
      <c r="I1471" s="217">
        <v>114931</v>
      </c>
      <c r="J1471" s="217">
        <v>90757</v>
      </c>
      <c r="K1471" s="217">
        <v>158826</v>
      </c>
      <c r="L1471" s="217">
        <v>115157</v>
      </c>
      <c r="M1471" s="217">
        <v>201525</v>
      </c>
      <c r="N1471" s="217">
        <v>150490</v>
      </c>
      <c r="O1471" s="217">
        <v>263357</v>
      </c>
      <c r="P1471" s="217">
        <v>187618</v>
      </c>
      <c r="Q1471" s="217">
        <v>328331</v>
      </c>
      <c r="R1471" s="217">
        <v>211255</v>
      </c>
      <c r="S1471" s="217">
        <v>369696</v>
      </c>
      <c r="T1471" s="217">
        <v>234572</v>
      </c>
      <c r="U1471" s="217">
        <v>410501</v>
      </c>
    </row>
    <row r="1472" spans="1:21" ht="21.9" customHeight="1" x14ac:dyDescent="0.35">
      <c r="A1472" s="220">
        <v>10</v>
      </c>
      <c r="B1472" s="214" t="s">
        <v>461</v>
      </c>
      <c r="C1472" s="221" t="s">
        <v>474</v>
      </c>
      <c r="D1472" s="221" t="s">
        <v>655</v>
      </c>
      <c r="E1472" s="215" t="s">
        <v>477</v>
      </c>
      <c r="F1472" s="215">
        <v>3</v>
      </c>
      <c r="G1472" s="216" t="s">
        <v>5</v>
      </c>
      <c r="H1472" s="217">
        <v>78637</v>
      </c>
      <c r="I1472" s="217">
        <v>137614</v>
      </c>
      <c r="J1472" s="217">
        <v>103636</v>
      </c>
      <c r="K1472" s="217">
        <v>181363</v>
      </c>
      <c r="L1472" s="217">
        <v>124443</v>
      </c>
      <c r="M1472" s="217">
        <v>217776</v>
      </c>
      <c r="N1472" s="217">
        <v>150494</v>
      </c>
      <c r="O1472" s="217">
        <v>263364</v>
      </c>
      <c r="P1472" s="217">
        <v>178880</v>
      </c>
      <c r="Q1472" s="217">
        <v>313039</v>
      </c>
      <c r="R1472" s="217">
        <v>197208</v>
      </c>
      <c r="S1472" s="217">
        <v>345113</v>
      </c>
      <c r="T1472" s="217">
        <v>214402</v>
      </c>
      <c r="U1472" s="217">
        <v>375203</v>
      </c>
    </row>
    <row r="1473" spans="1:21" ht="21.9" customHeight="1" x14ac:dyDescent="0.35">
      <c r="A1473" s="220">
        <v>10</v>
      </c>
      <c r="B1473" s="214" t="s">
        <v>461</v>
      </c>
      <c r="C1473" s="221" t="s">
        <v>474</v>
      </c>
      <c r="D1473" s="221" t="s">
        <v>655</v>
      </c>
      <c r="E1473" s="215" t="s">
        <v>477</v>
      </c>
      <c r="F1473" s="215">
        <v>4</v>
      </c>
      <c r="G1473" s="216" t="s">
        <v>4</v>
      </c>
      <c r="H1473" s="217">
        <v>76335</v>
      </c>
      <c r="I1473" s="217">
        <v>122136</v>
      </c>
      <c r="J1473" s="217">
        <v>106869</v>
      </c>
      <c r="K1473" s="217">
        <v>170991</v>
      </c>
      <c r="L1473" s="217">
        <v>137403</v>
      </c>
      <c r="M1473" s="217">
        <v>219845</v>
      </c>
      <c r="N1473" s="217">
        <v>183204</v>
      </c>
      <c r="O1473" s="217">
        <v>293127</v>
      </c>
      <c r="P1473" s="217">
        <v>229005</v>
      </c>
      <c r="Q1473" s="217">
        <v>366408</v>
      </c>
      <c r="R1473" s="217">
        <v>259539</v>
      </c>
      <c r="S1473" s="217">
        <v>415263</v>
      </c>
      <c r="T1473" s="217">
        <v>290073</v>
      </c>
      <c r="U1473" s="217">
        <v>464117</v>
      </c>
    </row>
    <row r="1474" spans="1:21" ht="22.5" customHeight="1" x14ac:dyDescent="0.35">
      <c r="A1474" s="220">
        <v>10</v>
      </c>
      <c r="B1474" s="214" t="s">
        <v>461</v>
      </c>
      <c r="C1474" s="221" t="s">
        <v>479</v>
      </c>
      <c r="D1474" s="221" t="s">
        <v>656</v>
      </c>
      <c r="E1474" s="215" t="s">
        <v>480</v>
      </c>
      <c r="F1474" s="215">
        <v>1</v>
      </c>
      <c r="G1474" s="216" t="s">
        <v>63</v>
      </c>
      <c r="H1474" s="217">
        <v>86553</v>
      </c>
      <c r="I1474" s="217">
        <v>151468</v>
      </c>
      <c r="J1474" s="217">
        <v>113980</v>
      </c>
      <c r="K1474" s="217">
        <v>199466</v>
      </c>
      <c r="L1474" s="217">
        <v>136789</v>
      </c>
      <c r="M1474" s="217">
        <v>239380</v>
      </c>
      <c r="N1474" s="217">
        <v>165054</v>
      </c>
      <c r="O1474" s="217">
        <v>288844</v>
      </c>
      <c r="P1474" s="217">
        <v>194545</v>
      </c>
      <c r="Q1474" s="217">
        <v>340454</v>
      </c>
      <c r="R1474" s="217">
        <v>212697</v>
      </c>
      <c r="S1474" s="217">
        <v>372220</v>
      </c>
      <c r="T1474" s="217">
        <v>228932</v>
      </c>
      <c r="U1474" s="217">
        <v>400631</v>
      </c>
    </row>
    <row r="1475" spans="1:21" ht="21.9" customHeight="1" x14ac:dyDescent="0.35">
      <c r="A1475" s="220">
        <v>10</v>
      </c>
      <c r="B1475" s="214" t="s">
        <v>461</v>
      </c>
      <c r="C1475" s="221" t="s">
        <v>479</v>
      </c>
      <c r="D1475" s="221" t="s">
        <v>656</v>
      </c>
      <c r="E1475" s="215" t="s">
        <v>480</v>
      </c>
      <c r="F1475" s="215">
        <v>2</v>
      </c>
      <c r="G1475" s="216" t="s">
        <v>6</v>
      </c>
      <c r="H1475" s="217">
        <v>67871</v>
      </c>
      <c r="I1475" s="217">
        <v>118774</v>
      </c>
      <c r="J1475" s="217">
        <v>93723</v>
      </c>
      <c r="K1475" s="217">
        <v>164016</v>
      </c>
      <c r="L1475" s="217">
        <v>118830</v>
      </c>
      <c r="M1475" s="217">
        <v>207952</v>
      </c>
      <c r="N1475" s="217">
        <v>155107</v>
      </c>
      <c r="O1475" s="217">
        <v>271437</v>
      </c>
      <c r="P1475" s="217">
        <v>193344</v>
      </c>
      <c r="Q1475" s="217">
        <v>338352</v>
      </c>
      <c r="R1475" s="217">
        <v>217617</v>
      </c>
      <c r="S1475" s="217">
        <v>380831</v>
      </c>
      <c r="T1475" s="217">
        <v>241543</v>
      </c>
      <c r="U1475" s="217">
        <v>422700</v>
      </c>
    </row>
    <row r="1476" spans="1:21" ht="21.9" customHeight="1" x14ac:dyDescent="0.35">
      <c r="A1476" s="220">
        <v>10</v>
      </c>
      <c r="B1476" s="214" t="s">
        <v>461</v>
      </c>
      <c r="C1476" s="221" t="s">
        <v>479</v>
      </c>
      <c r="D1476" s="221" t="s">
        <v>656</v>
      </c>
      <c r="E1476" s="215" t="s">
        <v>480</v>
      </c>
      <c r="F1476" s="215">
        <v>3</v>
      </c>
      <c r="G1476" s="216" t="s">
        <v>5</v>
      </c>
      <c r="H1476" s="217">
        <v>81680</v>
      </c>
      <c r="I1476" s="217">
        <v>142940</v>
      </c>
      <c r="J1476" s="217">
        <v>107814</v>
      </c>
      <c r="K1476" s="217">
        <v>188674</v>
      </c>
      <c r="L1476" s="217">
        <v>129708</v>
      </c>
      <c r="M1476" s="217">
        <v>226989</v>
      </c>
      <c r="N1476" s="217">
        <v>157300</v>
      </c>
      <c r="O1476" s="217">
        <v>275275</v>
      </c>
      <c r="P1476" s="217">
        <v>187135</v>
      </c>
      <c r="Q1476" s="217">
        <v>327486</v>
      </c>
      <c r="R1476" s="217">
        <v>206405</v>
      </c>
      <c r="S1476" s="217">
        <v>361208</v>
      </c>
      <c r="T1476" s="217">
        <v>224527</v>
      </c>
      <c r="U1476" s="217">
        <v>392922</v>
      </c>
    </row>
    <row r="1477" spans="1:21" ht="21.9" customHeight="1" x14ac:dyDescent="0.35">
      <c r="A1477" s="220">
        <v>10</v>
      </c>
      <c r="B1477" s="214" t="s">
        <v>461</v>
      </c>
      <c r="C1477" s="221" t="s">
        <v>479</v>
      </c>
      <c r="D1477" s="221" t="s">
        <v>656</v>
      </c>
      <c r="E1477" s="215" t="s">
        <v>480</v>
      </c>
      <c r="F1477" s="215">
        <v>4</v>
      </c>
      <c r="G1477" s="216" t="s">
        <v>4</v>
      </c>
      <c r="H1477" s="217">
        <v>79731</v>
      </c>
      <c r="I1477" s="217">
        <v>127570</v>
      </c>
      <c r="J1477" s="217">
        <v>111624</v>
      </c>
      <c r="K1477" s="217">
        <v>178599</v>
      </c>
      <c r="L1477" s="217">
        <v>143517</v>
      </c>
      <c r="M1477" s="217">
        <v>229627</v>
      </c>
      <c r="N1477" s="217">
        <v>191356</v>
      </c>
      <c r="O1477" s="217">
        <v>306169</v>
      </c>
      <c r="P1477" s="217">
        <v>239194</v>
      </c>
      <c r="Q1477" s="217">
        <v>382711</v>
      </c>
      <c r="R1477" s="217">
        <v>271087</v>
      </c>
      <c r="S1477" s="217">
        <v>433739</v>
      </c>
      <c r="T1477" s="217">
        <v>302980</v>
      </c>
      <c r="U1477" s="217">
        <v>484767</v>
      </c>
    </row>
    <row r="1478" spans="1:21" ht="22.5" customHeight="1" x14ac:dyDescent="0.35">
      <c r="A1478" s="220">
        <v>10</v>
      </c>
      <c r="B1478" s="214" t="s">
        <v>461</v>
      </c>
      <c r="C1478" s="221" t="s">
        <v>479</v>
      </c>
      <c r="D1478" s="221" t="s">
        <v>656</v>
      </c>
      <c r="E1478" s="215" t="s">
        <v>481</v>
      </c>
      <c r="F1478" s="215">
        <v>1</v>
      </c>
      <c r="G1478" s="216" t="s">
        <v>63</v>
      </c>
      <c r="H1478" s="217">
        <v>86777</v>
      </c>
      <c r="I1478" s="217">
        <v>151861</v>
      </c>
      <c r="J1478" s="217">
        <v>114097</v>
      </c>
      <c r="K1478" s="217">
        <v>199670</v>
      </c>
      <c r="L1478" s="217">
        <v>136659</v>
      </c>
      <c r="M1478" s="217">
        <v>239154</v>
      </c>
      <c r="N1478" s="217">
        <v>164433</v>
      </c>
      <c r="O1478" s="217">
        <v>287758</v>
      </c>
      <c r="P1478" s="217">
        <v>193708</v>
      </c>
      <c r="Q1478" s="217">
        <v>338989</v>
      </c>
      <c r="R1478" s="217">
        <v>211759</v>
      </c>
      <c r="S1478" s="217">
        <v>370578</v>
      </c>
      <c r="T1478" s="217">
        <v>227889</v>
      </c>
      <c r="U1478" s="217">
        <v>398806</v>
      </c>
    </row>
    <row r="1479" spans="1:21" ht="21.9" customHeight="1" x14ac:dyDescent="0.35">
      <c r="A1479" s="220">
        <v>10</v>
      </c>
      <c r="B1479" s="214" t="s">
        <v>461</v>
      </c>
      <c r="C1479" s="221" t="s">
        <v>479</v>
      </c>
      <c r="D1479" s="221" t="s">
        <v>656</v>
      </c>
      <c r="E1479" s="215" t="s">
        <v>481</v>
      </c>
      <c r="F1479" s="215">
        <v>2</v>
      </c>
      <c r="G1479" s="216" t="s">
        <v>6</v>
      </c>
      <c r="H1479" s="217">
        <v>68661</v>
      </c>
      <c r="I1479" s="217">
        <v>120157</v>
      </c>
      <c r="J1479" s="217">
        <v>94895</v>
      </c>
      <c r="K1479" s="217">
        <v>166066</v>
      </c>
      <c r="L1479" s="217">
        <v>120420</v>
      </c>
      <c r="M1479" s="217">
        <v>210736</v>
      </c>
      <c r="N1479" s="217">
        <v>157395</v>
      </c>
      <c r="O1479" s="217">
        <v>275442</v>
      </c>
      <c r="P1479" s="217">
        <v>196232</v>
      </c>
      <c r="Q1479" s="217">
        <v>343406</v>
      </c>
      <c r="R1479" s="217">
        <v>220966</v>
      </c>
      <c r="S1479" s="217">
        <v>386691</v>
      </c>
      <c r="T1479" s="217">
        <v>245370</v>
      </c>
      <c r="U1479" s="217">
        <v>429398</v>
      </c>
    </row>
    <row r="1480" spans="1:21" ht="21.9" customHeight="1" x14ac:dyDescent="0.35">
      <c r="A1480" s="220">
        <v>10</v>
      </c>
      <c r="B1480" s="214" t="s">
        <v>461</v>
      </c>
      <c r="C1480" s="221" t="s">
        <v>479</v>
      </c>
      <c r="D1480" s="221" t="s">
        <v>656</v>
      </c>
      <c r="E1480" s="215" t="s">
        <v>481</v>
      </c>
      <c r="F1480" s="215">
        <v>3</v>
      </c>
      <c r="G1480" s="216" t="s">
        <v>5</v>
      </c>
      <c r="H1480" s="217">
        <v>82150</v>
      </c>
      <c r="I1480" s="217">
        <v>143763</v>
      </c>
      <c r="J1480" s="217">
        <v>108241</v>
      </c>
      <c r="K1480" s="217">
        <v>189422</v>
      </c>
      <c r="L1480" s="217">
        <v>129936</v>
      </c>
      <c r="M1480" s="217">
        <v>227388</v>
      </c>
      <c r="N1480" s="217">
        <v>157070</v>
      </c>
      <c r="O1480" s="217">
        <v>274872</v>
      </c>
      <c r="P1480" s="217">
        <v>186672</v>
      </c>
      <c r="Q1480" s="217">
        <v>326675</v>
      </c>
      <c r="R1480" s="217">
        <v>205783</v>
      </c>
      <c r="S1480" s="217">
        <v>360121</v>
      </c>
      <c r="T1480" s="217">
        <v>223706</v>
      </c>
      <c r="U1480" s="217">
        <v>391486</v>
      </c>
    </row>
    <row r="1481" spans="1:21" ht="21.9" customHeight="1" x14ac:dyDescent="0.35">
      <c r="A1481" s="220">
        <v>10</v>
      </c>
      <c r="B1481" s="214" t="s">
        <v>461</v>
      </c>
      <c r="C1481" s="221" t="s">
        <v>479</v>
      </c>
      <c r="D1481" s="221" t="s">
        <v>656</v>
      </c>
      <c r="E1481" s="215" t="s">
        <v>481</v>
      </c>
      <c r="F1481" s="215">
        <v>4</v>
      </c>
      <c r="G1481" s="216" t="s">
        <v>4</v>
      </c>
      <c r="H1481" s="217">
        <v>79679</v>
      </c>
      <c r="I1481" s="217">
        <v>127487</v>
      </c>
      <c r="J1481" s="217">
        <v>111551</v>
      </c>
      <c r="K1481" s="217">
        <v>178481</v>
      </c>
      <c r="L1481" s="217">
        <v>143423</v>
      </c>
      <c r="M1481" s="217">
        <v>229476</v>
      </c>
      <c r="N1481" s="217">
        <v>191230</v>
      </c>
      <c r="O1481" s="217">
        <v>305968</v>
      </c>
      <c r="P1481" s="217">
        <v>239038</v>
      </c>
      <c r="Q1481" s="217">
        <v>382460</v>
      </c>
      <c r="R1481" s="217">
        <v>270909</v>
      </c>
      <c r="S1481" s="217">
        <v>433455</v>
      </c>
      <c r="T1481" s="217">
        <v>302781</v>
      </c>
      <c r="U1481" s="217">
        <v>484449</v>
      </c>
    </row>
    <row r="1482" spans="1:21" ht="22.5" customHeight="1" x14ac:dyDescent="0.35">
      <c r="A1482" s="220">
        <v>10</v>
      </c>
      <c r="B1482" s="214" t="s">
        <v>461</v>
      </c>
      <c r="C1482" s="221" t="s">
        <v>479</v>
      </c>
      <c r="D1482" s="221" t="s">
        <v>656</v>
      </c>
      <c r="E1482" s="215" t="s">
        <v>482</v>
      </c>
      <c r="F1482" s="215">
        <v>1</v>
      </c>
      <c r="G1482" s="216" t="s">
        <v>63</v>
      </c>
      <c r="H1482" s="217">
        <v>81491</v>
      </c>
      <c r="I1482" s="217">
        <v>142610</v>
      </c>
      <c r="J1482" s="217">
        <v>107171</v>
      </c>
      <c r="K1482" s="217">
        <v>187550</v>
      </c>
      <c r="L1482" s="217">
        <v>128402</v>
      </c>
      <c r="M1482" s="217">
        <v>224704</v>
      </c>
      <c r="N1482" s="217">
        <v>154563</v>
      </c>
      <c r="O1482" s="217">
        <v>270485</v>
      </c>
      <c r="P1482" s="217">
        <v>182096</v>
      </c>
      <c r="Q1482" s="217">
        <v>318667</v>
      </c>
      <c r="R1482" s="217">
        <v>199067</v>
      </c>
      <c r="S1482" s="217">
        <v>348368</v>
      </c>
      <c r="T1482" s="217">
        <v>214236</v>
      </c>
      <c r="U1482" s="217">
        <v>374913</v>
      </c>
    </row>
    <row r="1483" spans="1:21" ht="21.9" customHeight="1" x14ac:dyDescent="0.35">
      <c r="A1483" s="220">
        <v>10</v>
      </c>
      <c r="B1483" s="214" t="s">
        <v>461</v>
      </c>
      <c r="C1483" s="221" t="s">
        <v>479</v>
      </c>
      <c r="D1483" s="221" t="s">
        <v>656</v>
      </c>
      <c r="E1483" s="215" t="s">
        <v>482</v>
      </c>
      <c r="F1483" s="215">
        <v>2</v>
      </c>
      <c r="G1483" s="216" t="s">
        <v>6</v>
      </c>
      <c r="H1483" s="217">
        <v>64392</v>
      </c>
      <c r="I1483" s="217">
        <v>112687</v>
      </c>
      <c r="J1483" s="217">
        <v>88984</v>
      </c>
      <c r="K1483" s="217">
        <v>155722</v>
      </c>
      <c r="L1483" s="217">
        <v>112905</v>
      </c>
      <c r="M1483" s="217">
        <v>197584</v>
      </c>
      <c r="N1483" s="217">
        <v>147543</v>
      </c>
      <c r="O1483" s="217">
        <v>258200</v>
      </c>
      <c r="P1483" s="217">
        <v>183943</v>
      </c>
      <c r="Q1483" s="217">
        <v>321901</v>
      </c>
      <c r="R1483" s="217">
        <v>207115</v>
      </c>
      <c r="S1483" s="217">
        <v>362452</v>
      </c>
      <c r="T1483" s="217">
        <v>229974</v>
      </c>
      <c r="U1483" s="217">
        <v>402455</v>
      </c>
    </row>
    <row r="1484" spans="1:21" ht="21.9" customHeight="1" x14ac:dyDescent="0.35">
      <c r="A1484" s="220">
        <v>10</v>
      </c>
      <c r="B1484" s="214" t="s">
        <v>461</v>
      </c>
      <c r="C1484" s="221" t="s">
        <v>479</v>
      </c>
      <c r="D1484" s="221" t="s">
        <v>656</v>
      </c>
      <c r="E1484" s="215" t="s">
        <v>482</v>
      </c>
      <c r="F1484" s="215">
        <v>3</v>
      </c>
      <c r="G1484" s="216" t="s">
        <v>5</v>
      </c>
      <c r="H1484" s="217">
        <v>77109</v>
      </c>
      <c r="I1484" s="217">
        <v>134942</v>
      </c>
      <c r="J1484" s="217">
        <v>101627</v>
      </c>
      <c r="K1484" s="217">
        <v>177847</v>
      </c>
      <c r="L1484" s="217">
        <v>122036</v>
      </c>
      <c r="M1484" s="217">
        <v>213562</v>
      </c>
      <c r="N1484" s="217">
        <v>147591</v>
      </c>
      <c r="O1484" s="217">
        <v>258284</v>
      </c>
      <c r="P1484" s="217">
        <v>175433</v>
      </c>
      <c r="Q1484" s="217">
        <v>307007</v>
      </c>
      <c r="R1484" s="217">
        <v>193409</v>
      </c>
      <c r="S1484" s="217">
        <v>338467</v>
      </c>
      <c r="T1484" s="217">
        <v>210275</v>
      </c>
      <c r="U1484" s="217">
        <v>367981</v>
      </c>
    </row>
    <row r="1485" spans="1:21" ht="21.9" customHeight="1" x14ac:dyDescent="0.35">
      <c r="A1485" s="220">
        <v>10</v>
      </c>
      <c r="B1485" s="214" t="s">
        <v>461</v>
      </c>
      <c r="C1485" s="221" t="s">
        <v>479</v>
      </c>
      <c r="D1485" s="221" t="s">
        <v>656</v>
      </c>
      <c r="E1485" s="215" t="s">
        <v>482</v>
      </c>
      <c r="F1485" s="215">
        <v>4</v>
      </c>
      <c r="G1485" s="216" t="s">
        <v>4</v>
      </c>
      <c r="H1485" s="217">
        <v>74862</v>
      </c>
      <c r="I1485" s="217">
        <v>119778</v>
      </c>
      <c r="J1485" s="217">
        <v>104806</v>
      </c>
      <c r="K1485" s="217">
        <v>167690</v>
      </c>
      <c r="L1485" s="217">
        <v>134751</v>
      </c>
      <c r="M1485" s="217">
        <v>215601</v>
      </c>
      <c r="N1485" s="217">
        <v>179668</v>
      </c>
      <c r="O1485" s="217">
        <v>287468</v>
      </c>
      <c r="P1485" s="217">
        <v>224585</v>
      </c>
      <c r="Q1485" s="217">
        <v>359335</v>
      </c>
      <c r="R1485" s="217">
        <v>254529</v>
      </c>
      <c r="S1485" s="217">
        <v>407247</v>
      </c>
      <c r="T1485" s="217">
        <v>284474</v>
      </c>
      <c r="U1485" s="217">
        <v>455158</v>
      </c>
    </row>
    <row r="1486" spans="1:21" ht="22.5" customHeight="1" x14ac:dyDescent="0.35">
      <c r="A1486" s="220">
        <v>10</v>
      </c>
      <c r="B1486" s="214" t="s">
        <v>461</v>
      </c>
      <c r="C1486" s="221" t="s">
        <v>479</v>
      </c>
      <c r="D1486" s="221" t="s">
        <v>656</v>
      </c>
      <c r="E1486" s="215" t="s">
        <v>483</v>
      </c>
      <c r="F1486" s="215">
        <v>1</v>
      </c>
      <c r="G1486" s="216" t="s">
        <v>63</v>
      </c>
      <c r="H1486" s="217">
        <v>81836</v>
      </c>
      <c r="I1486" s="217">
        <v>143214</v>
      </c>
      <c r="J1486" s="217">
        <v>107641</v>
      </c>
      <c r="K1486" s="217">
        <v>188372</v>
      </c>
      <c r="L1486" s="217">
        <v>128988</v>
      </c>
      <c r="M1486" s="217">
        <v>225729</v>
      </c>
      <c r="N1486" s="217">
        <v>155309</v>
      </c>
      <c r="O1486" s="217">
        <v>271790</v>
      </c>
      <c r="P1486" s="217">
        <v>182983</v>
      </c>
      <c r="Q1486" s="217">
        <v>320221</v>
      </c>
      <c r="R1486" s="217">
        <v>200040</v>
      </c>
      <c r="S1486" s="217">
        <v>350070</v>
      </c>
      <c r="T1486" s="217">
        <v>215285</v>
      </c>
      <c r="U1486" s="217">
        <v>376750</v>
      </c>
    </row>
    <row r="1487" spans="1:21" ht="21.9" customHeight="1" x14ac:dyDescent="0.35">
      <c r="A1487" s="220">
        <v>10</v>
      </c>
      <c r="B1487" s="214" t="s">
        <v>461</v>
      </c>
      <c r="C1487" s="221" t="s">
        <v>479</v>
      </c>
      <c r="D1487" s="221" t="s">
        <v>656</v>
      </c>
      <c r="E1487" s="215" t="s">
        <v>483</v>
      </c>
      <c r="F1487" s="215">
        <v>2</v>
      </c>
      <c r="G1487" s="216" t="s">
        <v>6</v>
      </c>
      <c r="H1487" s="217">
        <v>64612</v>
      </c>
      <c r="I1487" s="217">
        <v>113071</v>
      </c>
      <c r="J1487" s="217">
        <v>89280</v>
      </c>
      <c r="K1487" s="217">
        <v>156241</v>
      </c>
      <c r="L1487" s="217">
        <v>113272</v>
      </c>
      <c r="M1487" s="217">
        <v>198226</v>
      </c>
      <c r="N1487" s="217">
        <v>148005</v>
      </c>
      <c r="O1487" s="217">
        <v>259008</v>
      </c>
      <c r="P1487" s="217">
        <v>184516</v>
      </c>
      <c r="Q1487" s="217">
        <v>322903</v>
      </c>
      <c r="R1487" s="217">
        <v>207752</v>
      </c>
      <c r="S1487" s="217">
        <v>363566</v>
      </c>
      <c r="T1487" s="217">
        <v>230671</v>
      </c>
      <c r="U1487" s="217">
        <v>403675</v>
      </c>
    </row>
    <row r="1488" spans="1:21" ht="21.9" customHeight="1" x14ac:dyDescent="0.35">
      <c r="A1488" s="220">
        <v>10</v>
      </c>
      <c r="B1488" s="214" t="s">
        <v>461</v>
      </c>
      <c r="C1488" s="221" t="s">
        <v>479</v>
      </c>
      <c r="D1488" s="221" t="s">
        <v>656</v>
      </c>
      <c r="E1488" s="215" t="s">
        <v>483</v>
      </c>
      <c r="F1488" s="215">
        <v>3</v>
      </c>
      <c r="G1488" s="216" t="s">
        <v>5</v>
      </c>
      <c r="H1488" s="217">
        <v>77414</v>
      </c>
      <c r="I1488" s="217">
        <v>135474</v>
      </c>
      <c r="J1488" s="217">
        <v>102045</v>
      </c>
      <c r="K1488" s="217">
        <v>178578</v>
      </c>
      <c r="L1488" s="217">
        <v>122562</v>
      </c>
      <c r="M1488" s="217">
        <v>214484</v>
      </c>
      <c r="N1488" s="217">
        <v>148271</v>
      </c>
      <c r="O1488" s="217">
        <v>259475</v>
      </c>
      <c r="P1488" s="217">
        <v>176258</v>
      </c>
      <c r="Q1488" s="217">
        <v>308452</v>
      </c>
      <c r="R1488" s="217">
        <v>194329</v>
      </c>
      <c r="S1488" s="217">
        <v>340076</v>
      </c>
      <c r="T1488" s="217">
        <v>211288</v>
      </c>
      <c r="U1488" s="217">
        <v>369753</v>
      </c>
    </row>
    <row r="1489" spans="1:21" ht="21.9" customHeight="1" x14ac:dyDescent="0.35">
      <c r="A1489" s="220">
        <v>10</v>
      </c>
      <c r="B1489" s="214" t="s">
        <v>461</v>
      </c>
      <c r="C1489" s="221" t="s">
        <v>479</v>
      </c>
      <c r="D1489" s="221" t="s">
        <v>656</v>
      </c>
      <c r="E1489" s="215" t="s">
        <v>483</v>
      </c>
      <c r="F1489" s="215">
        <v>4</v>
      </c>
      <c r="G1489" s="216" t="s">
        <v>4</v>
      </c>
      <c r="H1489" s="217">
        <v>75201</v>
      </c>
      <c r="I1489" s="217">
        <v>120322</v>
      </c>
      <c r="J1489" s="217">
        <v>105282</v>
      </c>
      <c r="K1489" s="217">
        <v>168451</v>
      </c>
      <c r="L1489" s="217">
        <v>135362</v>
      </c>
      <c r="M1489" s="217">
        <v>216579</v>
      </c>
      <c r="N1489" s="217">
        <v>180483</v>
      </c>
      <c r="O1489" s="217">
        <v>288773</v>
      </c>
      <c r="P1489" s="217">
        <v>225604</v>
      </c>
      <c r="Q1489" s="217">
        <v>360966</v>
      </c>
      <c r="R1489" s="217">
        <v>255684</v>
      </c>
      <c r="S1489" s="217">
        <v>409094</v>
      </c>
      <c r="T1489" s="217">
        <v>285765</v>
      </c>
      <c r="U1489" s="217">
        <v>457223</v>
      </c>
    </row>
    <row r="1490" spans="1:21" ht="22.5" customHeight="1" x14ac:dyDescent="0.35">
      <c r="A1490" s="220">
        <v>10</v>
      </c>
      <c r="B1490" s="214" t="s">
        <v>461</v>
      </c>
      <c r="C1490" s="221" t="s">
        <v>479</v>
      </c>
      <c r="D1490" s="221" t="s">
        <v>656</v>
      </c>
      <c r="E1490" s="215" t="s">
        <v>484</v>
      </c>
      <c r="F1490" s="215">
        <v>1</v>
      </c>
      <c r="G1490" s="216" t="s">
        <v>63</v>
      </c>
      <c r="H1490" s="217">
        <v>81836</v>
      </c>
      <c r="I1490" s="217">
        <v>143214</v>
      </c>
      <c r="J1490" s="217">
        <v>107641</v>
      </c>
      <c r="K1490" s="217">
        <v>188372</v>
      </c>
      <c r="L1490" s="217">
        <v>128988</v>
      </c>
      <c r="M1490" s="217">
        <v>225729</v>
      </c>
      <c r="N1490" s="217">
        <v>155309</v>
      </c>
      <c r="O1490" s="217">
        <v>271790</v>
      </c>
      <c r="P1490" s="217">
        <v>182983</v>
      </c>
      <c r="Q1490" s="217">
        <v>320221</v>
      </c>
      <c r="R1490" s="217">
        <v>200040</v>
      </c>
      <c r="S1490" s="217">
        <v>350070</v>
      </c>
      <c r="T1490" s="217">
        <v>215285</v>
      </c>
      <c r="U1490" s="217">
        <v>376750</v>
      </c>
    </row>
    <row r="1491" spans="1:21" ht="21.9" customHeight="1" x14ac:dyDescent="0.35">
      <c r="A1491" s="220">
        <v>10</v>
      </c>
      <c r="B1491" s="214" t="s">
        <v>461</v>
      </c>
      <c r="C1491" s="221" t="s">
        <v>479</v>
      </c>
      <c r="D1491" s="221" t="s">
        <v>656</v>
      </c>
      <c r="E1491" s="215" t="s">
        <v>484</v>
      </c>
      <c r="F1491" s="215">
        <v>2</v>
      </c>
      <c r="G1491" s="216" t="s">
        <v>6</v>
      </c>
      <c r="H1491" s="217">
        <v>64612</v>
      </c>
      <c r="I1491" s="217">
        <v>113071</v>
      </c>
      <c r="J1491" s="217">
        <v>89280</v>
      </c>
      <c r="K1491" s="217">
        <v>156241</v>
      </c>
      <c r="L1491" s="217">
        <v>113272</v>
      </c>
      <c r="M1491" s="217">
        <v>198226</v>
      </c>
      <c r="N1491" s="217">
        <v>148005</v>
      </c>
      <c r="O1491" s="217">
        <v>259008</v>
      </c>
      <c r="P1491" s="217">
        <v>184516</v>
      </c>
      <c r="Q1491" s="217">
        <v>322903</v>
      </c>
      <c r="R1491" s="217">
        <v>207752</v>
      </c>
      <c r="S1491" s="217">
        <v>363566</v>
      </c>
      <c r="T1491" s="217">
        <v>230671</v>
      </c>
      <c r="U1491" s="217">
        <v>403675</v>
      </c>
    </row>
    <row r="1492" spans="1:21" ht="21.9" customHeight="1" x14ac:dyDescent="0.35">
      <c r="A1492" s="220">
        <v>10</v>
      </c>
      <c r="B1492" s="214" t="s">
        <v>461</v>
      </c>
      <c r="C1492" s="221" t="s">
        <v>479</v>
      </c>
      <c r="D1492" s="221" t="s">
        <v>656</v>
      </c>
      <c r="E1492" s="215" t="s">
        <v>484</v>
      </c>
      <c r="F1492" s="215">
        <v>3</v>
      </c>
      <c r="G1492" s="216" t="s">
        <v>5</v>
      </c>
      <c r="H1492" s="217">
        <v>77414</v>
      </c>
      <c r="I1492" s="217">
        <v>135474</v>
      </c>
      <c r="J1492" s="217">
        <v>102045</v>
      </c>
      <c r="K1492" s="217">
        <v>178578</v>
      </c>
      <c r="L1492" s="217">
        <v>122562</v>
      </c>
      <c r="M1492" s="217">
        <v>214484</v>
      </c>
      <c r="N1492" s="217">
        <v>148271</v>
      </c>
      <c r="O1492" s="217">
        <v>259475</v>
      </c>
      <c r="P1492" s="217">
        <v>176258</v>
      </c>
      <c r="Q1492" s="217">
        <v>308452</v>
      </c>
      <c r="R1492" s="217">
        <v>194329</v>
      </c>
      <c r="S1492" s="217">
        <v>340076</v>
      </c>
      <c r="T1492" s="217">
        <v>211288</v>
      </c>
      <c r="U1492" s="217">
        <v>369753</v>
      </c>
    </row>
    <row r="1493" spans="1:21" ht="21.9" customHeight="1" x14ac:dyDescent="0.35">
      <c r="A1493" s="220">
        <v>10</v>
      </c>
      <c r="B1493" s="214" t="s">
        <v>461</v>
      </c>
      <c r="C1493" s="221" t="s">
        <v>479</v>
      </c>
      <c r="D1493" s="221" t="s">
        <v>656</v>
      </c>
      <c r="E1493" s="215" t="s">
        <v>484</v>
      </c>
      <c r="F1493" s="215">
        <v>4</v>
      </c>
      <c r="G1493" s="216" t="s">
        <v>4</v>
      </c>
      <c r="H1493" s="217">
        <v>75201</v>
      </c>
      <c r="I1493" s="217">
        <v>120322</v>
      </c>
      <c r="J1493" s="217">
        <v>105282</v>
      </c>
      <c r="K1493" s="217">
        <v>168451</v>
      </c>
      <c r="L1493" s="217">
        <v>135362</v>
      </c>
      <c r="M1493" s="217">
        <v>216579</v>
      </c>
      <c r="N1493" s="217">
        <v>180483</v>
      </c>
      <c r="O1493" s="217">
        <v>288773</v>
      </c>
      <c r="P1493" s="217">
        <v>225604</v>
      </c>
      <c r="Q1493" s="217">
        <v>360966</v>
      </c>
      <c r="R1493" s="217">
        <v>255684</v>
      </c>
      <c r="S1493" s="217">
        <v>409094</v>
      </c>
      <c r="T1493" s="217">
        <v>285765</v>
      </c>
      <c r="U1493" s="217">
        <v>457223</v>
      </c>
    </row>
    <row r="1494" spans="1:21" ht="22.5" customHeight="1" x14ac:dyDescent="0.35">
      <c r="A1494" s="220">
        <v>10</v>
      </c>
      <c r="B1494" s="214" t="s">
        <v>461</v>
      </c>
      <c r="C1494" s="221" t="s">
        <v>479</v>
      </c>
      <c r="D1494" s="221" t="s">
        <v>656</v>
      </c>
      <c r="E1494" s="215" t="s">
        <v>485</v>
      </c>
      <c r="F1494" s="215">
        <v>1</v>
      </c>
      <c r="G1494" s="216" t="s">
        <v>63</v>
      </c>
      <c r="H1494" s="217">
        <v>86553</v>
      </c>
      <c r="I1494" s="217">
        <v>151468</v>
      </c>
      <c r="J1494" s="217">
        <v>113980</v>
      </c>
      <c r="K1494" s="217">
        <v>199466</v>
      </c>
      <c r="L1494" s="217">
        <v>136789</v>
      </c>
      <c r="M1494" s="217">
        <v>239380</v>
      </c>
      <c r="N1494" s="217">
        <v>165054</v>
      </c>
      <c r="O1494" s="217">
        <v>288844</v>
      </c>
      <c r="P1494" s="217">
        <v>194545</v>
      </c>
      <c r="Q1494" s="217">
        <v>340454</v>
      </c>
      <c r="R1494" s="217">
        <v>212697</v>
      </c>
      <c r="S1494" s="217">
        <v>372220</v>
      </c>
      <c r="T1494" s="217">
        <v>228932</v>
      </c>
      <c r="U1494" s="217">
        <v>400631</v>
      </c>
    </row>
    <row r="1495" spans="1:21" ht="21.9" customHeight="1" x14ac:dyDescent="0.35">
      <c r="A1495" s="220">
        <v>10</v>
      </c>
      <c r="B1495" s="214" t="s">
        <v>461</v>
      </c>
      <c r="C1495" s="221" t="s">
        <v>479</v>
      </c>
      <c r="D1495" s="221" t="s">
        <v>656</v>
      </c>
      <c r="E1495" s="215" t="s">
        <v>485</v>
      </c>
      <c r="F1495" s="215">
        <v>2</v>
      </c>
      <c r="G1495" s="216" t="s">
        <v>6</v>
      </c>
      <c r="H1495" s="217">
        <v>67871</v>
      </c>
      <c r="I1495" s="217">
        <v>118774</v>
      </c>
      <c r="J1495" s="217">
        <v>93723</v>
      </c>
      <c r="K1495" s="217">
        <v>164016</v>
      </c>
      <c r="L1495" s="217">
        <v>118830</v>
      </c>
      <c r="M1495" s="217">
        <v>207952</v>
      </c>
      <c r="N1495" s="217">
        <v>155107</v>
      </c>
      <c r="O1495" s="217">
        <v>271437</v>
      </c>
      <c r="P1495" s="217">
        <v>193344</v>
      </c>
      <c r="Q1495" s="217">
        <v>338352</v>
      </c>
      <c r="R1495" s="217">
        <v>217617</v>
      </c>
      <c r="S1495" s="217">
        <v>380831</v>
      </c>
      <c r="T1495" s="217">
        <v>241543</v>
      </c>
      <c r="U1495" s="217">
        <v>422700</v>
      </c>
    </row>
    <row r="1496" spans="1:21" ht="21.9" customHeight="1" x14ac:dyDescent="0.35">
      <c r="A1496" s="220">
        <v>10</v>
      </c>
      <c r="B1496" s="214" t="s">
        <v>461</v>
      </c>
      <c r="C1496" s="221" t="s">
        <v>479</v>
      </c>
      <c r="D1496" s="221" t="s">
        <v>656</v>
      </c>
      <c r="E1496" s="215" t="s">
        <v>485</v>
      </c>
      <c r="F1496" s="215">
        <v>3</v>
      </c>
      <c r="G1496" s="216" t="s">
        <v>5</v>
      </c>
      <c r="H1496" s="217">
        <v>81680</v>
      </c>
      <c r="I1496" s="217">
        <v>142940</v>
      </c>
      <c r="J1496" s="217">
        <v>107814</v>
      </c>
      <c r="K1496" s="217">
        <v>188674</v>
      </c>
      <c r="L1496" s="217">
        <v>129708</v>
      </c>
      <c r="M1496" s="217">
        <v>226989</v>
      </c>
      <c r="N1496" s="217">
        <v>157300</v>
      </c>
      <c r="O1496" s="217">
        <v>275275</v>
      </c>
      <c r="P1496" s="217">
        <v>187135</v>
      </c>
      <c r="Q1496" s="217">
        <v>327486</v>
      </c>
      <c r="R1496" s="217">
        <v>206405</v>
      </c>
      <c r="S1496" s="217">
        <v>361208</v>
      </c>
      <c r="T1496" s="217">
        <v>224527</v>
      </c>
      <c r="U1496" s="217">
        <v>392922</v>
      </c>
    </row>
    <row r="1497" spans="1:21" ht="21.9" customHeight="1" x14ac:dyDescent="0.35">
      <c r="A1497" s="220">
        <v>10</v>
      </c>
      <c r="B1497" s="214" t="s">
        <v>461</v>
      </c>
      <c r="C1497" s="221" t="s">
        <v>479</v>
      </c>
      <c r="D1497" s="221" t="s">
        <v>656</v>
      </c>
      <c r="E1497" s="215" t="s">
        <v>485</v>
      </c>
      <c r="F1497" s="215">
        <v>4</v>
      </c>
      <c r="G1497" s="216" t="s">
        <v>4</v>
      </c>
      <c r="H1497" s="217">
        <v>79731</v>
      </c>
      <c r="I1497" s="217">
        <v>127570</v>
      </c>
      <c r="J1497" s="217">
        <v>111624</v>
      </c>
      <c r="K1497" s="217">
        <v>178599</v>
      </c>
      <c r="L1497" s="217">
        <v>143517</v>
      </c>
      <c r="M1497" s="217">
        <v>229627</v>
      </c>
      <c r="N1497" s="217">
        <v>191356</v>
      </c>
      <c r="O1497" s="217">
        <v>306169</v>
      </c>
      <c r="P1497" s="217">
        <v>239194</v>
      </c>
      <c r="Q1497" s="217">
        <v>382711</v>
      </c>
      <c r="R1497" s="217">
        <v>271087</v>
      </c>
      <c r="S1497" s="217">
        <v>433739</v>
      </c>
      <c r="T1497" s="217">
        <v>302980</v>
      </c>
      <c r="U1497" s="217">
        <v>484767</v>
      </c>
    </row>
    <row r="1498" spans="1:21" ht="22.5" customHeight="1" x14ac:dyDescent="0.35">
      <c r="A1498" s="220">
        <v>10</v>
      </c>
      <c r="B1498" s="214" t="s">
        <v>461</v>
      </c>
      <c r="C1498" s="221" t="s">
        <v>479</v>
      </c>
      <c r="D1498" s="221" t="s">
        <v>656</v>
      </c>
      <c r="E1498" s="215" t="s">
        <v>486</v>
      </c>
      <c r="F1498" s="215">
        <v>1</v>
      </c>
      <c r="G1498" s="216" t="s">
        <v>63</v>
      </c>
      <c r="H1498" s="217">
        <v>87817</v>
      </c>
      <c r="I1498" s="217">
        <v>153680</v>
      </c>
      <c r="J1498" s="217">
        <v>115624</v>
      </c>
      <c r="K1498" s="217">
        <v>202341</v>
      </c>
      <c r="L1498" s="217">
        <v>138729</v>
      </c>
      <c r="M1498" s="217">
        <v>242776</v>
      </c>
      <c r="N1498" s="217">
        <v>167341</v>
      </c>
      <c r="O1498" s="217">
        <v>292847</v>
      </c>
      <c r="P1498" s="217">
        <v>197229</v>
      </c>
      <c r="Q1498" s="217">
        <v>345150</v>
      </c>
      <c r="R1498" s="217">
        <v>215629</v>
      </c>
      <c r="S1498" s="217">
        <v>377350</v>
      </c>
      <c r="T1498" s="217">
        <v>232083</v>
      </c>
      <c r="U1498" s="217">
        <v>406145</v>
      </c>
    </row>
    <row r="1499" spans="1:21" ht="21.9" customHeight="1" x14ac:dyDescent="0.35">
      <c r="A1499" s="220">
        <v>10</v>
      </c>
      <c r="B1499" s="214" t="s">
        <v>461</v>
      </c>
      <c r="C1499" s="221" t="s">
        <v>479</v>
      </c>
      <c r="D1499" s="221" t="s">
        <v>656</v>
      </c>
      <c r="E1499" s="215" t="s">
        <v>486</v>
      </c>
      <c r="F1499" s="215">
        <v>2</v>
      </c>
      <c r="G1499" s="216" t="s">
        <v>6</v>
      </c>
      <c r="H1499" s="217">
        <v>68934</v>
      </c>
      <c r="I1499" s="217">
        <v>120634</v>
      </c>
      <c r="J1499" s="217">
        <v>95200</v>
      </c>
      <c r="K1499" s="217">
        <v>166601</v>
      </c>
      <c r="L1499" s="217">
        <v>120715</v>
      </c>
      <c r="M1499" s="217">
        <v>211251</v>
      </c>
      <c r="N1499" s="217">
        <v>157592</v>
      </c>
      <c r="O1499" s="217">
        <v>275786</v>
      </c>
      <c r="P1499" s="217">
        <v>196446</v>
      </c>
      <c r="Q1499" s="217">
        <v>343780</v>
      </c>
      <c r="R1499" s="217">
        <v>221120</v>
      </c>
      <c r="S1499" s="217">
        <v>386961</v>
      </c>
      <c r="T1499" s="217">
        <v>245444</v>
      </c>
      <c r="U1499" s="217">
        <v>429526</v>
      </c>
    </row>
    <row r="1500" spans="1:21" ht="21.9" customHeight="1" x14ac:dyDescent="0.35">
      <c r="A1500" s="220">
        <v>10</v>
      </c>
      <c r="B1500" s="214" t="s">
        <v>461</v>
      </c>
      <c r="C1500" s="221" t="s">
        <v>479</v>
      </c>
      <c r="D1500" s="221" t="s">
        <v>656</v>
      </c>
      <c r="E1500" s="215" t="s">
        <v>486</v>
      </c>
      <c r="F1500" s="215">
        <v>3</v>
      </c>
      <c r="G1500" s="216" t="s">
        <v>5</v>
      </c>
      <c r="H1500" s="217">
        <v>82903</v>
      </c>
      <c r="I1500" s="217">
        <v>145080</v>
      </c>
      <c r="J1500" s="217">
        <v>109405</v>
      </c>
      <c r="K1500" s="217">
        <v>191459</v>
      </c>
      <c r="L1500" s="217">
        <v>131589</v>
      </c>
      <c r="M1500" s="217">
        <v>230281</v>
      </c>
      <c r="N1500" s="217">
        <v>159522</v>
      </c>
      <c r="O1500" s="217">
        <v>279163</v>
      </c>
      <c r="P1500" s="217">
        <v>189756</v>
      </c>
      <c r="Q1500" s="217">
        <v>332074</v>
      </c>
      <c r="R1500" s="217">
        <v>209283</v>
      </c>
      <c r="S1500" s="217">
        <v>366246</v>
      </c>
      <c r="T1500" s="217">
        <v>227641</v>
      </c>
      <c r="U1500" s="217">
        <v>398372</v>
      </c>
    </row>
    <row r="1501" spans="1:21" ht="21.9" customHeight="1" x14ac:dyDescent="0.35">
      <c r="A1501" s="220">
        <v>10</v>
      </c>
      <c r="B1501" s="214" t="s">
        <v>461</v>
      </c>
      <c r="C1501" s="221" t="s">
        <v>479</v>
      </c>
      <c r="D1501" s="221" t="s">
        <v>656</v>
      </c>
      <c r="E1501" s="215" t="s">
        <v>486</v>
      </c>
      <c r="F1501" s="215">
        <v>4</v>
      </c>
      <c r="G1501" s="216" t="s">
        <v>4</v>
      </c>
      <c r="H1501" s="217">
        <v>80865</v>
      </c>
      <c r="I1501" s="217">
        <v>129385</v>
      </c>
      <c r="J1501" s="217">
        <v>113211</v>
      </c>
      <c r="K1501" s="217">
        <v>181138</v>
      </c>
      <c r="L1501" s="217">
        <v>145558</v>
      </c>
      <c r="M1501" s="217">
        <v>232892</v>
      </c>
      <c r="N1501" s="217">
        <v>194077</v>
      </c>
      <c r="O1501" s="217">
        <v>310523</v>
      </c>
      <c r="P1501" s="217">
        <v>242596</v>
      </c>
      <c r="Q1501" s="217">
        <v>388154</v>
      </c>
      <c r="R1501" s="217">
        <v>274942</v>
      </c>
      <c r="S1501" s="217">
        <v>439907</v>
      </c>
      <c r="T1501" s="217">
        <v>307288</v>
      </c>
      <c r="U1501" s="217">
        <v>491661</v>
      </c>
    </row>
    <row r="1502" spans="1:21" ht="22.5" customHeight="1" x14ac:dyDescent="0.35">
      <c r="A1502" s="220">
        <v>10</v>
      </c>
      <c r="B1502" s="214" t="s">
        <v>461</v>
      </c>
      <c r="C1502" s="221" t="s">
        <v>479</v>
      </c>
      <c r="D1502" s="221" t="s">
        <v>656</v>
      </c>
      <c r="E1502" s="215" t="s">
        <v>487</v>
      </c>
      <c r="F1502" s="215">
        <v>1</v>
      </c>
      <c r="G1502" s="216" t="s">
        <v>63</v>
      </c>
      <c r="H1502" s="217">
        <v>81491</v>
      </c>
      <c r="I1502" s="217">
        <v>142610</v>
      </c>
      <c r="J1502" s="217">
        <v>107171</v>
      </c>
      <c r="K1502" s="217">
        <v>187550</v>
      </c>
      <c r="L1502" s="217">
        <v>128402</v>
      </c>
      <c r="M1502" s="217">
        <v>224704</v>
      </c>
      <c r="N1502" s="217">
        <v>154563</v>
      </c>
      <c r="O1502" s="217">
        <v>270485</v>
      </c>
      <c r="P1502" s="217">
        <v>182096</v>
      </c>
      <c r="Q1502" s="217">
        <v>318667</v>
      </c>
      <c r="R1502" s="217">
        <v>199067</v>
      </c>
      <c r="S1502" s="217">
        <v>348368</v>
      </c>
      <c r="T1502" s="217">
        <v>214236</v>
      </c>
      <c r="U1502" s="217">
        <v>374913</v>
      </c>
    </row>
    <row r="1503" spans="1:21" ht="21.9" customHeight="1" x14ac:dyDescent="0.35">
      <c r="A1503" s="220">
        <v>10</v>
      </c>
      <c r="B1503" s="214" t="s">
        <v>461</v>
      </c>
      <c r="C1503" s="221" t="s">
        <v>479</v>
      </c>
      <c r="D1503" s="221" t="s">
        <v>656</v>
      </c>
      <c r="E1503" s="215" t="s">
        <v>487</v>
      </c>
      <c r="F1503" s="215">
        <v>2</v>
      </c>
      <c r="G1503" s="216" t="s">
        <v>6</v>
      </c>
      <c r="H1503" s="217">
        <v>64392</v>
      </c>
      <c r="I1503" s="217">
        <v>112687</v>
      </c>
      <c r="J1503" s="217">
        <v>88984</v>
      </c>
      <c r="K1503" s="217">
        <v>155722</v>
      </c>
      <c r="L1503" s="217">
        <v>112905</v>
      </c>
      <c r="M1503" s="217">
        <v>197584</v>
      </c>
      <c r="N1503" s="217">
        <v>147543</v>
      </c>
      <c r="O1503" s="217">
        <v>258200</v>
      </c>
      <c r="P1503" s="217">
        <v>183943</v>
      </c>
      <c r="Q1503" s="217">
        <v>321901</v>
      </c>
      <c r="R1503" s="217">
        <v>207115</v>
      </c>
      <c r="S1503" s="217">
        <v>362452</v>
      </c>
      <c r="T1503" s="217">
        <v>229974</v>
      </c>
      <c r="U1503" s="217">
        <v>402455</v>
      </c>
    </row>
    <row r="1504" spans="1:21" ht="21.9" customHeight="1" x14ac:dyDescent="0.35">
      <c r="A1504" s="220">
        <v>10</v>
      </c>
      <c r="B1504" s="214" t="s">
        <v>461</v>
      </c>
      <c r="C1504" s="221" t="s">
        <v>479</v>
      </c>
      <c r="D1504" s="221" t="s">
        <v>656</v>
      </c>
      <c r="E1504" s="215" t="s">
        <v>487</v>
      </c>
      <c r="F1504" s="215">
        <v>3</v>
      </c>
      <c r="G1504" s="216" t="s">
        <v>5</v>
      </c>
      <c r="H1504" s="217">
        <v>77109</v>
      </c>
      <c r="I1504" s="217">
        <v>134942</v>
      </c>
      <c r="J1504" s="217">
        <v>101627</v>
      </c>
      <c r="K1504" s="217">
        <v>177847</v>
      </c>
      <c r="L1504" s="217">
        <v>122036</v>
      </c>
      <c r="M1504" s="217">
        <v>213562</v>
      </c>
      <c r="N1504" s="217">
        <v>147591</v>
      </c>
      <c r="O1504" s="217">
        <v>258284</v>
      </c>
      <c r="P1504" s="217">
        <v>175433</v>
      </c>
      <c r="Q1504" s="217">
        <v>307007</v>
      </c>
      <c r="R1504" s="217">
        <v>193409</v>
      </c>
      <c r="S1504" s="217">
        <v>338467</v>
      </c>
      <c r="T1504" s="217">
        <v>210275</v>
      </c>
      <c r="U1504" s="217">
        <v>367981</v>
      </c>
    </row>
    <row r="1505" spans="1:21" ht="21.9" customHeight="1" x14ac:dyDescent="0.35">
      <c r="A1505" s="220">
        <v>10</v>
      </c>
      <c r="B1505" s="214" t="s">
        <v>461</v>
      </c>
      <c r="C1505" s="221" t="s">
        <v>479</v>
      </c>
      <c r="D1505" s="221" t="s">
        <v>656</v>
      </c>
      <c r="E1505" s="215" t="s">
        <v>487</v>
      </c>
      <c r="F1505" s="215">
        <v>4</v>
      </c>
      <c r="G1505" s="216" t="s">
        <v>4</v>
      </c>
      <c r="H1505" s="217">
        <v>74862</v>
      </c>
      <c r="I1505" s="217">
        <v>119778</v>
      </c>
      <c r="J1505" s="217">
        <v>104806</v>
      </c>
      <c r="K1505" s="217">
        <v>167690</v>
      </c>
      <c r="L1505" s="217">
        <v>134751</v>
      </c>
      <c r="M1505" s="217">
        <v>215601</v>
      </c>
      <c r="N1505" s="217">
        <v>179668</v>
      </c>
      <c r="O1505" s="217">
        <v>287468</v>
      </c>
      <c r="P1505" s="217">
        <v>224585</v>
      </c>
      <c r="Q1505" s="217">
        <v>359335</v>
      </c>
      <c r="R1505" s="217">
        <v>254529</v>
      </c>
      <c r="S1505" s="217">
        <v>407247</v>
      </c>
      <c r="T1505" s="217">
        <v>284474</v>
      </c>
      <c r="U1505" s="217">
        <v>455158</v>
      </c>
    </row>
    <row r="1506" spans="1:21" ht="22.5" customHeight="1" x14ac:dyDescent="0.35">
      <c r="A1506" s="220">
        <v>10</v>
      </c>
      <c r="B1506" s="214" t="s">
        <v>461</v>
      </c>
      <c r="C1506" s="221" t="s">
        <v>479</v>
      </c>
      <c r="D1506" s="221" t="s">
        <v>656</v>
      </c>
      <c r="E1506" s="215" t="s">
        <v>488</v>
      </c>
      <c r="F1506" s="215">
        <v>1</v>
      </c>
      <c r="G1506" s="216" t="s">
        <v>63</v>
      </c>
      <c r="H1506" s="217">
        <v>88276</v>
      </c>
      <c r="I1506" s="217">
        <v>154483</v>
      </c>
      <c r="J1506" s="217">
        <v>116210</v>
      </c>
      <c r="K1506" s="217">
        <v>203368</v>
      </c>
      <c r="L1506" s="217">
        <v>139407</v>
      </c>
      <c r="M1506" s="217">
        <v>243962</v>
      </c>
      <c r="N1506" s="217">
        <v>168112</v>
      </c>
      <c r="O1506" s="217">
        <v>294196</v>
      </c>
      <c r="P1506" s="217">
        <v>198127</v>
      </c>
      <c r="Q1506" s="217">
        <v>346722</v>
      </c>
      <c r="R1506" s="217">
        <v>216608</v>
      </c>
      <c r="S1506" s="217">
        <v>379064</v>
      </c>
      <c r="T1506" s="217">
        <v>233134</v>
      </c>
      <c r="U1506" s="217">
        <v>407985</v>
      </c>
    </row>
    <row r="1507" spans="1:21" ht="21.9" customHeight="1" x14ac:dyDescent="0.35">
      <c r="A1507" s="220">
        <v>10</v>
      </c>
      <c r="B1507" s="214" t="s">
        <v>461</v>
      </c>
      <c r="C1507" s="221" t="s">
        <v>479</v>
      </c>
      <c r="D1507" s="221" t="s">
        <v>656</v>
      </c>
      <c r="E1507" s="215" t="s">
        <v>488</v>
      </c>
      <c r="F1507" s="215">
        <v>2</v>
      </c>
      <c r="G1507" s="216" t="s">
        <v>6</v>
      </c>
      <c r="H1507" s="217">
        <v>69355</v>
      </c>
      <c r="I1507" s="217">
        <v>121372</v>
      </c>
      <c r="J1507" s="217">
        <v>95790</v>
      </c>
      <c r="K1507" s="217">
        <v>167633</v>
      </c>
      <c r="L1507" s="217">
        <v>121474</v>
      </c>
      <c r="M1507" s="217">
        <v>212579</v>
      </c>
      <c r="N1507" s="217">
        <v>158604</v>
      </c>
      <c r="O1507" s="217">
        <v>277557</v>
      </c>
      <c r="P1507" s="217">
        <v>197710</v>
      </c>
      <c r="Q1507" s="217">
        <v>345993</v>
      </c>
      <c r="R1507" s="217">
        <v>222554</v>
      </c>
      <c r="S1507" s="217">
        <v>389469</v>
      </c>
      <c r="T1507" s="217">
        <v>247046</v>
      </c>
      <c r="U1507" s="217">
        <v>432330</v>
      </c>
    </row>
    <row r="1508" spans="1:21" ht="21.9" customHeight="1" x14ac:dyDescent="0.35">
      <c r="A1508" s="220">
        <v>10</v>
      </c>
      <c r="B1508" s="214" t="s">
        <v>461</v>
      </c>
      <c r="C1508" s="221" t="s">
        <v>479</v>
      </c>
      <c r="D1508" s="221" t="s">
        <v>656</v>
      </c>
      <c r="E1508" s="215" t="s">
        <v>488</v>
      </c>
      <c r="F1508" s="215">
        <v>3</v>
      </c>
      <c r="G1508" s="216" t="s">
        <v>5</v>
      </c>
      <c r="H1508" s="217">
        <v>83362</v>
      </c>
      <c r="I1508" s="217">
        <v>145884</v>
      </c>
      <c r="J1508" s="217">
        <v>109992</v>
      </c>
      <c r="K1508" s="217">
        <v>192486</v>
      </c>
      <c r="L1508" s="217">
        <v>132267</v>
      </c>
      <c r="M1508" s="217">
        <v>231467</v>
      </c>
      <c r="N1508" s="217">
        <v>160293</v>
      </c>
      <c r="O1508" s="217">
        <v>280512</v>
      </c>
      <c r="P1508" s="217">
        <v>190654</v>
      </c>
      <c r="Q1508" s="217">
        <v>333645</v>
      </c>
      <c r="R1508" s="217">
        <v>210263</v>
      </c>
      <c r="S1508" s="217">
        <v>367960</v>
      </c>
      <c r="T1508" s="217">
        <v>228692</v>
      </c>
      <c r="U1508" s="217">
        <v>400211</v>
      </c>
    </row>
    <row r="1509" spans="1:21" ht="21.9" customHeight="1" x14ac:dyDescent="0.35">
      <c r="A1509" s="220">
        <v>10</v>
      </c>
      <c r="B1509" s="214" t="s">
        <v>461</v>
      </c>
      <c r="C1509" s="221" t="s">
        <v>479</v>
      </c>
      <c r="D1509" s="221" t="s">
        <v>656</v>
      </c>
      <c r="E1509" s="215" t="s">
        <v>488</v>
      </c>
      <c r="F1509" s="215">
        <v>4</v>
      </c>
      <c r="G1509" s="216" t="s">
        <v>4</v>
      </c>
      <c r="H1509" s="217">
        <v>81262</v>
      </c>
      <c r="I1509" s="217">
        <v>130020</v>
      </c>
      <c r="J1509" s="217">
        <v>113767</v>
      </c>
      <c r="K1509" s="217">
        <v>182028</v>
      </c>
      <c r="L1509" s="217">
        <v>146272</v>
      </c>
      <c r="M1509" s="217">
        <v>234036</v>
      </c>
      <c r="N1509" s="217">
        <v>195030</v>
      </c>
      <c r="O1509" s="217">
        <v>312048</v>
      </c>
      <c r="P1509" s="217">
        <v>243787</v>
      </c>
      <c r="Q1509" s="217">
        <v>390060</v>
      </c>
      <c r="R1509" s="217">
        <v>276292</v>
      </c>
      <c r="S1509" s="217">
        <v>442068</v>
      </c>
      <c r="T1509" s="217">
        <v>308797</v>
      </c>
      <c r="U1509" s="217">
        <v>494076</v>
      </c>
    </row>
    <row r="1510" spans="1:21" ht="22.5" customHeight="1" x14ac:dyDescent="0.35">
      <c r="A1510" s="220">
        <v>10</v>
      </c>
      <c r="B1510" s="214" t="s">
        <v>461</v>
      </c>
      <c r="C1510" s="221" t="s">
        <v>479</v>
      </c>
      <c r="D1510" s="221" t="s">
        <v>656</v>
      </c>
      <c r="E1510" s="215" t="s">
        <v>489</v>
      </c>
      <c r="F1510" s="215">
        <v>1</v>
      </c>
      <c r="G1510" s="216" t="s">
        <v>63</v>
      </c>
      <c r="H1510" s="217">
        <v>81491</v>
      </c>
      <c r="I1510" s="217">
        <v>142610</v>
      </c>
      <c r="J1510" s="217">
        <v>107171</v>
      </c>
      <c r="K1510" s="217">
        <v>187550</v>
      </c>
      <c r="L1510" s="217">
        <v>128402</v>
      </c>
      <c r="M1510" s="217">
        <v>224704</v>
      </c>
      <c r="N1510" s="217">
        <v>154563</v>
      </c>
      <c r="O1510" s="217">
        <v>270485</v>
      </c>
      <c r="P1510" s="217">
        <v>182096</v>
      </c>
      <c r="Q1510" s="217">
        <v>318667</v>
      </c>
      <c r="R1510" s="217">
        <v>199067</v>
      </c>
      <c r="S1510" s="217">
        <v>348368</v>
      </c>
      <c r="T1510" s="217">
        <v>214236</v>
      </c>
      <c r="U1510" s="217">
        <v>374913</v>
      </c>
    </row>
    <row r="1511" spans="1:21" ht="21.9" customHeight="1" x14ac:dyDescent="0.35">
      <c r="A1511" s="220">
        <v>10</v>
      </c>
      <c r="B1511" s="214" t="s">
        <v>461</v>
      </c>
      <c r="C1511" s="221" t="s">
        <v>479</v>
      </c>
      <c r="D1511" s="221" t="s">
        <v>656</v>
      </c>
      <c r="E1511" s="215" t="s">
        <v>489</v>
      </c>
      <c r="F1511" s="215">
        <v>2</v>
      </c>
      <c r="G1511" s="216" t="s">
        <v>6</v>
      </c>
      <c r="H1511" s="217">
        <v>64392</v>
      </c>
      <c r="I1511" s="217">
        <v>112687</v>
      </c>
      <c r="J1511" s="217">
        <v>88984</v>
      </c>
      <c r="K1511" s="217">
        <v>155722</v>
      </c>
      <c r="L1511" s="217">
        <v>112905</v>
      </c>
      <c r="M1511" s="217">
        <v>197584</v>
      </c>
      <c r="N1511" s="217">
        <v>147543</v>
      </c>
      <c r="O1511" s="217">
        <v>258200</v>
      </c>
      <c r="P1511" s="217">
        <v>183943</v>
      </c>
      <c r="Q1511" s="217">
        <v>321901</v>
      </c>
      <c r="R1511" s="217">
        <v>207115</v>
      </c>
      <c r="S1511" s="217">
        <v>362452</v>
      </c>
      <c r="T1511" s="217">
        <v>229974</v>
      </c>
      <c r="U1511" s="217">
        <v>402455</v>
      </c>
    </row>
    <row r="1512" spans="1:21" ht="21.9" customHeight="1" x14ac:dyDescent="0.35">
      <c r="A1512" s="220">
        <v>10</v>
      </c>
      <c r="B1512" s="214" t="s">
        <v>461</v>
      </c>
      <c r="C1512" s="221" t="s">
        <v>479</v>
      </c>
      <c r="D1512" s="221" t="s">
        <v>656</v>
      </c>
      <c r="E1512" s="215" t="s">
        <v>489</v>
      </c>
      <c r="F1512" s="215">
        <v>3</v>
      </c>
      <c r="G1512" s="216" t="s">
        <v>5</v>
      </c>
      <c r="H1512" s="217">
        <v>77109</v>
      </c>
      <c r="I1512" s="217">
        <v>134942</v>
      </c>
      <c r="J1512" s="217">
        <v>101627</v>
      </c>
      <c r="K1512" s="217">
        <v>177847</v>
      </c>
      <c r="L1512" s="217">
        <v>122036</v>
      </c>
      <c r="M1512" s="217">
        <v>213562</v>
      </c>
      <c r="N1512" s="217">
        <v>147591</v>
      </c>
      <c r="O1512" s="217">
        <v>258284</v>
      </c>
      <c r="P1512" s="217">
        <v>175433</v>
      </c>
      <c r="Q1512" s="217">
        <v>307007</v>
      </c>
      <c r="R1512" s="217">
        <v>193409</v>
      </c>
      <c r="S1512" s="217">
        <v>338467</v>
      </c>
      <c r="T1512" s="217">
        <v>210275</v>
      </c>
      <c r="U1512" s="217">
        <v>367981</v>
      </c>
    </row>
    <row r="1513" spans="1:21" ht="21.9" customHeight="1" x14ac:dyDescent="0.35">
      <c r="A1513" s="220">
        <v>10</v>
      </c>
      <c r="B1513" s="214" t="s">
        <v>461</v>
      </c>
      <c r="C1513" s="221" t="s">
        <v>479</v>
      </c>
      <c r="D1513" s="221" t="s">
        <v>656</v>
      </c>
      <c r="E1513" s="215" t="s">
        <v>489</v>
      </c>
      <c r="F1513" s="215">
        <v>4</v>
      </c>
      <c r="G1513" s="216" t="s">
        <v>4</v>
      </c>
      <c r="H1513" s="217">
        <v>74862</v>
      </c>
      <c r="I1513" s="217">
        <v>119778</v>
      </c>
      <c r="J1513" s="217">
        <v>104806</v>
      </c>
      <c r="K1513" s="217">
        <v>167690</v>
      </c>
      <c r="L1513" s="217">
        <v>134751</v>
      </c>
      <c r="M1513" s="217">
        <v>215601</v>
      </c>
      <c r="N1513" s="217">
        <v>179668</v>
      </c>
      <c r="O1513" s="217">
        <v>287468</v>
      </c>
      <c r="P1513" s="217">
        <v>224585</v>
      </c>
      <c r="Q1513" s="217">
        <v>359335</v>
      </c>
      <c r="R1513" s="217">
        <v>254529</v>
      </c>
      <c r="S1513" s="217">
        <v>407247</v>
      </c>
      <c r="T1513" s="217">
        <v>284474</v>
      </c>
      <c r="U1513" s="217">
        <v>455158</v>
      </c>
    </row>
    <row r="1514" spans="1:21" ht="22.5" customHeight="1" x14ac:dyDescent="0.35">
      <c r="A1514" s="220">
        <v>10</v>
      </c>
      <c r="B1514" s="214" t="s">
        <v>461</v>
      </c>
      <c r="C1514" s="221" t="s">
        <v>479</v>
      </c>
      <c r="D1514" s="221" t="s">
        <v>656</v>
      </c>
      <c r="E1514" s="215" t="s">
        <v>490</v>
      </c>
      <c r="F1514" s="215">
        <v>1</v>
      </c>
      <c r="G1514" s="216" t="s">
        <v>63</v>
      </c>
      <c r="H1514" s="217">
        <v>82296</v>
      </c>
      <c r="I1514" s="217">
        <v>144017</v>
      </c>
      <c r="J1514" s="217">
        <v>108228</v>
      </c>
      <c r="K1514" s="217">
        <v>189399</v>
      </c>
      <c r="L1514" s="217">
        <v>129665</v>
      </c>
      <c r="M1514" s="217">
        <v>226914</v>
      </c>
      <c r="N1514" s="217">
        <v>156079</v>
      </c>
      <c r="O1514" s="217">
        <v>273139</v>
      </c>
      <c r="P1514" s="217">
        <v>183881</v>
      </c>
      <c r="Q1514" s="217">
        <v>321792</v>
      </c>
      <c r="R1514" s="217">
        <v>201019</v>
      </c>
      <c r="S1514" s="217">
        <v>351784</v>
      </c>
      <c r="T1514" s="217">
        <v>216336</v>
      </c>
      <c r="U1514" s="217">
        <v>378589</v>
      </c>
    </row>
    <row r="1515" spans="1:21" ht="21.9" customHeight="1" x14ac:dyDescent="0.35">
      <c r="A1515" s="220">
        <v>10</v>
      </c>
      <c r="B1515" s="214" t="s">
        <v>461</v>
      </c>
      <c r="C1515" s="221" t="s">
        <v>479</v>
      </c>
      <c r="D1515" s="221" t="s">
        <v>656</v>
      </c>
      <c r="E1515" s="215" t="s">
        <v>490</v>
      </c>
      <c r="F1515" s="215">
        <v>2</v>
      </c>
      <c r="G1515" s="216" t="s">
        <v>6</v>
      </c>
      <c r="H1515" s="217">
        <v>65034</v>
      </c>
      <c r="I1515" s="217">
        <v>113809</v>
      </c>
      <c r="J1515" s="217">
        <v>89871</v>
      </c>
      <c r="K1515" s="217">
        <v>157274</v>
      </c>
      <c r="L1515" s="217">
        <v>114031</v>
      </c>
      <c r="M1515" s="217">
        <v>199554</v>
      </c>
      <c r="N1515" s="217">
        <v>149016</v>
      </c>
      <c r="O1515" s="217">
        <v>260779</v>
      </c>
      <c r="P1515" s="217">
        <v>185781</v>
      </c>
      <c r="Q1515" s="217">
        <v>325116</v>
      </c>
      <c r="R1515" s="217">
        <v>209185</v>
      </c>
      <c r="S1515" s="217">
        <v>366074</v>
      </c>
      <c r="T1515" s="217">
        <v>232273</v>
      </c>
      <c r="U1515" s="217">
        <v>406478</v>
      </c>
    </row>
    <row r="1516" spans="1:21" ht="21.9" customHeight="1" x14ac:dyDescent="0.35">
      <c r="A1516" s="220">
        <v>10</v>
      </c>
      <c r="B1516" s="214" t="s">
        <v>461</v>
      </c>
      <c r="C1516" s="221" t="s">
        <v>479</v>
      </c>
      <c r="D1516" s="221" t="s">
        <v>656</v>
      </c>
      <c r="E1516" s="215" t="s">
        <v>490</v>
      </c>
      <c r="F1516" s="215">
        <v>3</v>
      </c>
      <c r="G1516" s="216" t="s">
        <v>5</v>
      </c>
      <c r="H1516" s="217">
        <v>77873</v>
      </c>
      <c r="I1516" s="217">
        <v>136278</v>
      </c>
      <c r="J1516" s="217">
        <v>102631</v>
      </c>
      <c r="K1516" s="217">
        <v>179605</v>
      </c>
      <c r="L1516" s="217">
        <v>123239</v>
      </c>
      <c r="M1516" s="217">
        <v>215669</v>
      </c>
      <c r="N1516" s="217">
        <v>149042</v>
      </c>
      <c r="O1516" s="217">
        <v>260824</v>
      </c>
      <c r="P1516" s="217">
        <v>177156</v>
      </c>
      <c r="Q1516" s="217">
        <v>310023</v>
      </c>
      <c r="R1516" s="217">
        <v>195309</v>
      </c>
      <c r="S1516" s="217">
        <v>341790</v>
      </c>
      <c r="T1516" s="217">
        <v>212339</v>
      </c>
      <c r="U1516" s="217">
        <v>371592</v>
      </c>
    </row>
    <row r="1517" spans="1:21" ht="21.9" customHeight="1" x14ac:dyDescent="0.35">
      <c r="A1517" s="220">
        <v>10</v>
      </c>
      <c r="B1517" s="214" t="s">
        <v>461</v>
      </c>
      <c r="C1517" s="221" t="s">
        <v>479</v>
      </c>
      <c r="D1517" s="221" t="s">
        <v>656</v>
      </c>
      <c r="E1517" s="215" t="s">
        <v>490</v>
      </c>
      <c r="F1517" s="215">
        <v>4</v>
      </c>
      <c r="G1517" s="216" t="s">
        <v>4</v>
      </c>
      <c r="H1517" s="217">
        <v>75598</v>
      </c>
      <c r="I1517" s="217">
        <v>120957</v>
      </c>
      <c r="J1517" s="217">
        <v>105838</v>
      </c>
      <c r="K1517" s="217">
        <v>169340</v>
      </c>
      <c r="L1517" s="217">
        <v>136077</v>
      </c>
      <c r="M1517" s="217">
        <v>217723</v>
      </c>
      <c r="N1517" s="217">
        <v>181436</v>
      </c>
      <c r="O1517" s="217">
        <v>290297</v>
      </c>
      <c r="P1517" s="217">
        <v>226795</v>
      </c>
      <c r="Q1517" s="217">
        <v>362872</v>
      </c>
      <c r="R1517" s="217">
        <v>257034</v>
      </c>
      <c r="S1517" s="217">
        <v>411255</v>
      </c>
      <c r="T1517" s="217">
        <v>287274</v>
      </c>
      <c r="U1517" s="217">
        <v>459638</v>
      </c>
    </row>
    <row r="1521" spans="2:3" ht="22.5" customHeight="1" x14ac:dyDescent="0.25">
      <c r="B1521"/>
      <c r="C1521"/>
    </row>
    <row r="1522" spans="2:3" ht="21.9" customHeight="1" x14ac:dyDescent="0.25">
      <c r="B1522"/>
      <c r="C1522"/>
    </row>
    <row r="1523" spans="2:3" ht="21.9" customHeight="1" x14ac:dyDescent="0.25">
      <c r="B1523"/>
      <c r="C1523"/>
    </row>
    <row r="1524" spans="2:3" ht="21.9" customHeight="1" x14ac:dyDescent="0.25">
      <c r="B1524"/>
      <c r="C1524"/>
    </row>
    <row r="1525" spans="2:3" ht="15" customHeight="1" x14ac:dyDescent="0.25">
      <c r="B1525"/>
      <c r="C1525"/>
    </row>
    <row r="1526" spans="2:3" ht="22.5" customHeight="1" x14ac:dyDescent="0.25">
      <c r="B1526"/>
      <c r="C1526"/>
    </row>
    <row r="1527" spans="2:3" ht="21.9" customHeight="1" x14ac:dyDescent="0.25">
      <c r="B1527"/>
      <c r="C1527"/>
    </row>
    <row r="1528" spans="2:3" ht="21.9" customHeight="1" x14ac:dyDescent="0.25">
      <c r="B1528"/>
      <c r="C1528"/>
    </row>
    <row r="1529" spans="2:3" ht="21.9" customHeight="1" x14ac:dyDescent="0.25">
      <c r="B1529"/>
      <c r="C1529"/>
    </row>
    <row r="1530" spans="2:3" ht="18.75" customHeight="1" x14ac:dyDescent="0.25">
      <c r="B1530"/>
      <c r="C1530"/>
    </row>
    <row r="1531" spans="2:3" ht="16.5" customHeight="1" x14ac:dyDescent="0.25">
      <c r="B1531"/>
      <c r="C1531"/>
    </row>
    <row r="1532" spans="2:3" ht="15" customHeight="1" x14ac:dyDescent="0.25">
      <c r="B1532"/>
      <c r="C1532"/>
    </row>
    <row r="1533" spans="2:3" ht="22.5" customHeight="1" x14ac:dyDescent="0.25">
      <c r="B1533"/>
      <c r="C1533"/>
    </row>
    <row r="1534" spans="2:3" ht="21.9" customHeight="1" x14ac:dyDescent="0.25">
      <c r="B1534"/>
      <c r="C1534"/>
    </row>
    <row r="1535" spans="2:3" ht="21.9" customHeight="1" x14ac:dyDescent="0.25">
      <c r="B1535"/>
      <c r="C1535"/>
    </row>
    <row r="1536" spans="2:3" ht="21.9" customHeight="1" x14ac:dyDescent="0.25">
      <c r="B1536"/>
      <c r="C1536"/>
    </row>
    <row r="1537" spans="2:3" ht="16.5" customHeight="1" x14ac:dyDescent="0.25">
      <c r="B1537"/>
      <c r="C1537"/>
    </row>
    <row r="1538" spans="2:3" ht="15" customHeight="1" x14ac:dyDescent="0.25">
      <c r="B1538"/>
      <c r="C1538"/>
    </row>
    <row r="1539" spans="2:3" ht="22.5" customHeight="1" x14ac:dyDescent="0.25">
      <c r="B1539"/>
      <c r="C1539"/>
    </row>
    <row r="1540" spans="2:3" ht="21.9" customHeight="1" x14ac:dyDescent="0.25">
      <c r="B1540"/>
      <c r="C1540"/>
    </row>
    <row r="1541" spans="2:3" ht="21.9" customHeight="1" x14ac:dyDescent="0.25">
      <c r="B1541"/>
      <c r="C1541"/>
    </row>
    <row r="1542" spans="2:3" ht="21.9" customHeight="1" x14ac:dyDescent="0.25">
      <c r="B1542"/>
      <c r="C1542"/>
    </row>
    <row r="1543" spans="2:3" ht="15" customHeight="1" x14ac:dyDescent="0.25">
      <c r="B1543"/>
      <c r="C1543"/>
    </row>
    <row r="1544" spans="2:3" ht="22.5" customHeight="1" x14ac:dyDescent="0.25">
      <c r="B1544"/>
      <c r="C1544"/>
    </row>
    <row r="1545" spans="2:3" ht="21.9" customHeight="1" x14ac:dyDescent="0.25">
      <c r="B1545"/>
      <c r="C1545"/>
    </row>
    <row r="1546" spans="2:3" ht="21.9" customHeight="1" x14ac:dyDescent="0.25">
      <c r="B1546"/>
      <c r="C1546"/>
    </row>
    <row r="1547" spans="2:3" ht="21.9" customHeight="1" x14ac:dyDescent="0.25">
      <c r="B1547"/>
      <c r="C1547"/>
    </row>
    <row r="1548" spans="2:3" ht="15" customHeight="1" x14ac:dyDescent="0.25">
      <c r="B1548"/>
      <c r="C1548"/>
    </row>
    <row r="1549" spans="2:3" ht="22.5" customHeight="1" x14ac:dyDescent="0.25">
      <c r="B1549"/>
      <c r="C1549"/>
    </row>
    <row r="1550" spans="2:3" ht="21.9" customHeight="1" x14ac:dyDescent="0.25">
      <c r="B1550"/>
      <c r="C1550"/>
    </row>
    <row r="1551" spans="2:3" ht="21.9" customHeight="1" x14ac:dyDescent="0.25">
      <c r="B1551"/>
      <c r="C1551"/>
    </row>
    <row r="1552" spans="2:3" ht="21.9" customHeight="1" x14ac:dyDescent="0.25">
      <c r="B1552"/>
      <c r="C1552"/>
    </row>
    <row r="1553" spans="2:3" ht="15" customHeight="1" x14ac:dyDescent="0.25">
      <c r="B1553"/>
      <c r="C1553"/>
    </row>
    <row r="1554" spans="2:3" ht="22.5" customHeight="1" x14ac:dyDescent="0.25">
      <c r="B1554"/>
      <c r="C1554"/>
    </row>
    <row r="1555" spans="2:3" ht="21.9" customHeight="1" x14ac:dyDescent="0.25">
      <c r="B1555"/>
      <c r="C1555"/>
    </row>
    <row r="1556" spans="2:3" ht="21.9" customHeight="1" x14ac:dyDescent="0.25">
      <c r="B1556"/>
      <c r="C1556"/>
    </row>
    <row r="1557" spans="2:3" ht="21.9" customHeight="1" x14ac:dyDescent="0.25">
      <c r="B1557"/>
      <c r="C1557"/>
    </row>
    <row r="1558" spans="2:3" ht="18.75" customHeight="1" x14ac:dyDescent="0.25">
      <c r="B1558"/>
      <c r="C1558"/>
    </row>
    <row r="1559" spans="2:3" ht="16.5" customHeight="1" x14ac:dyDescent="0.25">
      <c r="B1559"/>
      <c r="C1559"/>
    </row>
    <row r="1560" spans="2:3" ht="15" customHeight="1" x14ac:dyDescent="0.25">
      <c r="B1560"/>
      <c r="C1560"/>
    </row>
    <row r="1561" spans="2:3" ht="22.5" customHeight="1" x14ac:dyDescent="0.25">
      <c r="B1561"/>
      <c r="C1561"/>
    </row>
    <row r="1562" spans="2:3" ht="21.9" customHeight="1" x14ac:dyDescent="0.25">
      <c r="B1562"/>
      <c r="C1562"/>
    </row>
    <row r="1563" spans="2:3" ht="21.9" customHeight="1" x14ac:dyDescent="0.25">
      <c r="B1563"/>
      <c r="C1563"/>
    </row>
    <row r="1564" spans="2:3" ht="21.9" customHeight="1" x14ac:dyDescent="0.25">
      <c r="B1564"/>
      <c r="C1564"/>
    </row>
    <row r="1565" spans="2:3" ht="15" customHeight="1" x14ac:dyDescent="0.25">
      <c r="B1565"/>
      <c r="C1565"/>
    </row>
    <row r="1566" spans="2:3" ht="22.5" customHeight="1" x14ac:dyDescent="0.25">
      <c r="B1566"/>
      <c r="C1566"/>
    </row>
    <row r="1567" spans="2:3" ht="21.9" customHeight="1" x14ac:dyDescent="0.25">
      <c r="B1567"/>
      <c r="C1567"/>
    </row>
    <row r="1568" spans="2:3" ht="21.9" customHeight="1" x14ac:dyDescent="0.25">
      <c r="B1568"/>
      <c r="C1568"/>
    </row>
    <row r="1569" spans="2:3" ht="21.9" customHeight="1" x14ac:dyDescent="0.25">
      <c r="B1569"/>
      <c r="C1569"/>
    </row>
    <row r="1570" spans="2:3" ht="15" customHeight="1" x14ac:dyDescent="0.25">
      <c r="B1570"/>
      <c r="C1570"/>
    </row>
    <row r="1571" spans="2:3" ht="22.5" customHeight="1" x14ac:dyDescent="0.25">
      <c r="B1571"/>
      <c r="C1571"/>
    </row>
    <row r="1572" spans="2:3" ht="21.9" customHeight="1" x14ac:dyDescent="0.25">
      <c r="B1572"/>
      <c r="C1572"/>
    </row>
    <row r="1573" spans="2:3" ht="21.9" customHeight="1" x14ac:dyDescent="0.25">
      <c r="B1573"/>
      <c r="C1573"/>
    </row>
    <row r="1574" spans="2:3" ht="21.9" customHeight="1" x14ac:dyDescent="0.25">
      <c r="B1574"/>
      <c r="C1574"/>
    </row>
    <row r="1575" spans="2:3" ht="15" customHeight="1" x14ac:dyDescent="0.25">
      <c r="B1575"/>
      <c r="C1575"/>
    </row>
    <row r="1576" spans="2:3" ht="22.5" customHeight="1" x14ac:dyDescent="0.25">
      <c r="B1576"/>
      <c r="C1576"/>
    </row>
    <row r="1577" spans="2:3" ht="21.9" customHeight="1" x14ac:dyDescent="0.25">
      <c r="B1577"/>
      <c r="C1577"/>
    </row>
    <row r="1578" spans="2:3" ht="21.9" customHeight="1" x14ac:dyDescent="0.25">
      <c r="B1578"/>
      <c r="C1578"/>
    </row>
    <row r="1579" spans="2:3" ht="21.9" customHeight="1" x14ac:dyDescent="0.25">
      <c r="B1579"/>
      <c r="C1579"/>
    </row>
    <row r="1580" spans="2:3" ht="15" customHeight="1" x14ac:dyDescent="0.25">
      <c r="B1580"/>
      <c r="C1580"/>
    </row>
    <row r="1581" spans="2:3" ht="22.5" customHeight="1" x14ac:dyDescent="0.25">
      <c r="B1581"/>
      <c r="C1581"/>
    </row>
    <row r="1582" spans="2:3" ht="21.9" customHeight="1" x14ac:dyDescent="0.25">
      <c r="B1582"/>
      <c r="C1582"/>
    </row>
    <row r="1583" spans="2:3" ht="21.9" customHeight="1" x14ac:dyDescent="0.25">
      <c r="B1583"/>
      <c r="C1583"/>
    </row>
    <row r="1584" spans="2:3" ht="21.9" customHeight="1" x14ac:dyDescent="0.25">
      <c r="B1584"/>
      <c r="C1584"/>
    </row>
    <row r="1585" spans="2:3" ht="18.75" customHeight="1" x14ac:dyDescent="0.25">
      <c r="B1585"/>
      <c r="C1585"/>
    </row>
    <row r="1586" spans="2:3" ht="16.5" customHeight="1" x14ac:dyDescent="0.25">
      <c r="B1586"/>
      <c r="C1586"/>
    </row>
    <row r="1587" spans="2:3" ht="15" customHeight="1" x14ac:dyDescent="0.25">
      <c r="B1587"/>
      <c r="C1587"/>
    </row>
    <row r="1588" spans="2:3" ht="22.5" customHeight="1" x14ac:dyDescent="0.25">
      <c r="B1588"/>
      <c r="C1588"/>
    </row>
    <row r="1589" spans="2:3" ht="21.9" customHeight="1" x14ac:dyDescent="0.25">
      <c r="B1589"/>
      <c r="C1589"/>
    </row>
    <row r="1590" spans="2:3" ht="21.9" customHeight="1" x14ac:dyDescent="0.25">
      <c r="B1590"/>
      <c r="C1590"/>
    </row>
    <row r="1591" spans="2:3" ht="21.9" customHeight="1" x14ac:dyDescent="0.25">
      <c r="B1591"/>
      <c r="C1591"/>
    </row>
    <row r="1592" spans="2:3" ht="15" customHeight="1" x14ac:dyDescent="0.25">
      <c r="B1592"/>
      <c r="C1592"/>
    </row>
    <row r="1593" spans="2:3" ht="22.5" customHeight="1" x14ac:dyDescent="0.25">
      <c r="B1593"/>
      <c r="C1593"/>
    </row>
    <row r="1594" spans="2:3" ht="21.9" customHeight="1" x14ac:dyDescent="0.25">
      <c r="B1594"/>
      <c r="C1594"/>
    </row>
    <row r="1595" spans="2:3" ht="21.9" customHeight="1" x14ac:dyDescent="0.25">
      <c r="B1595"/>
      <c r="C1595"/>
    </row>
    <row r="1596" spans="2:3" ht="21.9" customHeight="1" x14ac:dyDescent="0.25">
      <c r="B1596"/>
      <c r="C1596"/>
    </row>
    <row r="1597" spans="2:3" ht="15" customHeight="1" x14ac:dyDescent="0.25">
      <c r="B1597"/>
      <c r="C1597"/>
    </row>
    <row r="1598" spans="2:3" ht="22.5" customHeight="1" x14ac:dyDescent="0.25">
      <c r="B1598"/>
      <c r="C1598"/>
    </row>
    <row r="1599" spans="2:3" ht="21.9" customHeight="1" x14ac:dyDescent="0.25">
      <c r="B1599"/>
      <c r="C1599"/>
    </row>
    <row r="1600" spans="2:3" ht="21.9" customHeight="1" x14ac:dyDescent="0.25">
      <c r="B1600"/>
      <c r="C1600"/>
    </row>
    <row r="1601" spans="2:3" x14ac:dyDescent="0.25">
      <c r="B1601"/>
      <c r="C1601"/>
    </row>
    <row r="1602" spans="2:3" x14ac:dyDescent="0.25">
      <c r="B1602"/>
      <c r="C1602"/>
    </row>
    <row r="1603" spans="2:3" x14ac:dyDescent="0.25">
      <c r="B1603"/>
      <c r="C1603"/>
    </row>
    <row r="1604" spans="2:3" x14ac:dyDescent="0.25">
      <c r="B1604"/>
      <c r="C1604"/>
    </row>
    <row r="1605" spans="2:3" x14ac:dyDescent="0.25">
      <c r="B1605"/>
      <c r="C1605"/>
    </row>
    <row r="1606" spans="2:3" x14ac:dyDescent="0.25">
      <c r="B1606"/>
      <c r="C1606"/>
    </row>
    <row r="1607" spans="2:3" x14ac:dyDescent="0.25">
      <c r="B1607"/>
      <c r="C1607"/>
    </row>
    <row r="1608" spans="2:3" x14ac:dyDescent="0.25">
      <c r="B1608"/>
      <c r="C1608"/>
    </row>
    <row r="1609" spans="2:3" x14ac:dyDescent="0.25">
      <c r="B1609"/>
      <c r="C1609"/>
    </row>
    <row r="1610" spans="2:3" x14ac:dyDescent="0.25">
      <c r="B1610"/>
      <c r="C1610"/>
    </row>
    <row r="1611" spans="2:3" x14ac:dyDescent="0.25">
      <c r="B1611"/>
      <c r="C1611"/>
    </row>
    <row r="1612" spans="2:3" x14ac:dyDescent="0.25">
      <c r="B1612"/>
      <c r="C1612"/>
    </row>
    <row r="1613" spans="2:3" x14ac:dyDescent="0.25">
      <c r="B1613"/>
      <c r="C1613"/>
    </row>
    <row r="1614" spans="2:3" x14ac:dyDescent="0.25">
      <c r="B1614"/>
      <c r="C1614"/>
    </row>
    <row r="1615" spans="2:3" x14ac:dyDescent="0.25">
      <c r="B1615"/>
      <c r="C1615"/>
    </row>
    <row r="1616" spans="2:3" x14ac:dyDescent="0.25">
      <c r="B1616"/>
      <c r="C1616"/>
    </row>
    <row r="1617" spans="2:3" x14ac:dyDescent="0.25">
      <c r="B1617"/>
      <c r="C1617"/>
    </row>
    <row r="1618" spans="2:3" x14ac:dyDescent="0.25">
      <c r="B1618"/>
      <c r="C1618"/>
    </row>
    <row r="1619" spans="2:3" x14ac:dyDescent="0.25">
      <c r="B1619"/>
      <c r="C1619"/>
    </row>
    <row r="1620" spans="2:3" x14ac:dyDescent="0.25">
      <c r="B1620"/>
      <c r="C1620"/>
    </row>
    <row r="1621" spans="2:3" x14ac:dyDescent="0.25">
      <c r="B1621"/>
      <c r="C1621"/>
    </row>
    <row r="1622" spans="2:3" x14ac:dyDescent="0.25">
      <c r="B1622"/>
      <c r="C1622"/>
    </row>
    <row r="1623" spans="2:3" x14ac:dyDescent="0.25">
      <c r="B1623"/>
      <c r="C1623"/>
    </row>
    <row r="1624" spans="2:3" x14ac:dyDescent="0.25">
      <c r="B1624"/>
      <c r="C1624"/>
    </row>
    <row r="1625" spans="2:3" x14ac:dyDescent="0.25">
      <c r="B1625"/>
      <c r="C1625"/>
    </row>
    <row r="1626" spans="2:3" x14ac:dyDescent="0.25">
      <c r="B1626"/>
      <c r="C1626"/>
    </row>
    <row r="1627" spans="2:3" x14ac:dyDescent="0.25">
      <c r="B1627"/>
      <c r="C1627"/>
    </row>
    <row r="1628" spans="2:3" x14ac:dyDescent="0.25">
      <c r="B1628"/>
      <c r="C1628"/>
    </row>
    <row r="1629" spans="2:3" x14ac:dyDescent="0.25">
      <c r="B1629"/>
      <c r="C1629"/>
    </row>
    <row r="1630" spans="2:3" x14ac:dyDescent="0.25">
      <c r="B1630"/>
      <c r="C1630"/>
    </row>
    <row r="1631" spans="2:3" x14ac:dyDescent="0.25">
      <c r="B1631"/>
      <c r="C1631"/>
    </row>
    <row r="1632" spans="2:3" x14ac:dyDescent="0.25">
      <c r="B1632"/>
      <c r="C1632"/>
    </row>
    <row r="1633" spans="2:3" x14ac:dyDescent="0.25">
      <c r="B1633"/>
      <c r="C1633"/>
    </row>
    <row r="1634" spans="2:3" x14ac:dyDescent="0.25">
      <c r="B1634"/>
      <c r="C1634"/>
    </row>
    <row r="1635" spans="2:3" x14ac:dyDescent="0.25">
      <c r="B1635"/>
      <c r="C1635"/>
    </row>
    <row r="1636" spans="2:3" x14ac:dyDescent="0.25">
      <c r="B1636"/>
      <c r="C1636"/>
    </row>
    <row r="1637" spans="2:3" x14ac:dyDescent="0.25">
      <c r="B1637"/>
      <c r="C1637"/>
    </row>
    <row r="1638" spans="2:3" x14ac:dyDescent="0.25">
      <c r="B1638"/>
      <c r="C1638"/>
    </row>
    <row r="1639" spans="2:3" x14ac:dyDescent="0.25">
      <c r="B1639"/>
      <c r="C1639"/>
    </row>
    <row r="1640" spans="2:3" x14ac:dyDescent="0.25">
      <c r="B1640"/>
      <c r="C1640"/>
    </row>
    <row r="1641" spans="2:3" x14ac:dyDescent="0.25">
      <c r="B1641"/>
      <c r="C1641"/>
    </row>
    <row r="1642" spans="2:3" x14ac:dyDescent="0.25">
      <c r="B1642"/>
      <c r="C1642"/>
    </row>
    <row r="1643" spans="2:3" x14ac:dyDescent="0.25">
      <c r="B1643"/>
      <c r="C1643"/>
    </row>
    <row r="1644" spans="2:3" x14ac:dyDescent="0.25">
      <c r="B1644"/>
      <c r="C1644"/>
    </row>
    <row r="1645" spans="2:3" x14ac:dyDescent="0.25">
      <c r="B1645"/>
      <c r="C1645"/>
    </row>
    <row r="1646" spans="2:3" x14ac:dyDescent="0.25">
      <c r="B1646"/>
      <c r="C1646"/>
    </row>
    <row r="1647" spans="2:3" x14ac:dyDescent="0.25">
      <c r="B1647"/>
      <c r="C1647"/>
    </row>
    <row r="1648" spans="2:3" x14ac:dyDescent="0.25">
      <c r="B1648"/>
      <c r="C1648"/>
    </row>
    <row r="1649" spans="2:3" x14ac:dyDescent="0.25">
      <c r="B1649"/>
      <c r="C1649"/>
    </row>
    <row r="1650" spans="2:3" x14ac:dyDescent="0.25">
      <c r="B1650"/>
      <c r="C1650"/>
    </row>
    <row r="1651" spans="2:3" x14ac:dyDescent="0.25">
      <c r="B1651"/>
      <c r="C1651"/>
    </row>
    <row r="1652" spans="2:3" x14ac:dyDescent="0.25">
      <c r="B1652"/>
      <c r="C1652"/>
    </row>
    <row r="1653" spans="2:3" x14ac:dyDescent="0.25">
      <c r="B1653"/>
      <c r="C1653"/>
    </row>
    <row r="1654" spans="2:3" x14ac:dyDescent="0.25">
      <c r="B1654"/>
      <c r="C1654"/>
    </row>
    <row r="1655" spans="2:3" x14ac:dyDescent="0.25">
      <c r="B1655"/>
      <c r="C1655"/>
    </row>
    <row r="1656" spans="2:3" x14ac:dyDescent="0.25">
      <c r="B1656"/>
      <c r="C1656"/>
    </row>
    <row r="1657" spans="2:3" x14ac:dyDescent="0.25">
      <c r="B1657"/>
      <c r="C1657"/>
    </row>
    <row r="1658" spans="2:3" x14ac:dyDescent="0.25">
      <c r="B1658"/>
      <c r="C1658"/>
    </row>
    <row r="1659" spans="2:3" x14ac:dyDescent="0.25">
      <c r="B1659"/>
      <c r="C1659"/>
    </row>
    <row r="1660" spans="2:3" x14ac:dyDescent="0.25">
      <c r="B1660"/>
      <c r="C1660"/>
    </row>
    <row r="1661" spans="2:3" x14ac:dyDescent="0.25">
      <c r="B1661"/>
      <c r="C1661"/>
    </row>
    <row r="1662" spans="2:3" x14ac:dyDescent="0.25">
      <c r="B1662"/>
      <c r="C1662"/>
    </row>
    <row r="1663" spans="2:3" x14ac:dyDescent="0.25">
      <c r="B1663"/>
      <c r="C1663"/>
    </row>
    <row r="1664" spans="2:3" x14ac:dyDescent="0.25">
      <c r="B1664"/>
      <c r="C1664"/>
    </row>
    <row r="1665" spans="2:3" x14ac:dyDescent="0.25">
      <c r="B1665"/>
      <c r="C1665"/>
    </row>
    <row r="1666" spans="2:3" x14ac:dyDescent="0.25">
      <c r="B1666"/>
      <c r="C1666"/>
    </row>
    <row r="1667" spans="2:3" x14ac:dyDescent="0.25">
      <c r="B1667"/>
      <c r="C1667"/>
    </row>
    <row r="1668" spans="2:3" x14ac:dyDescent="0.25">
      <c r="B1668"/>
      <c r="C1668"/>
    </row>
    <row r="1669" spans="2:3" x14ac:dyDescent="0.25">
      <c r="B1669"/>
      <c r="C1669"/>
    </row>
    <row r="1670" spans="2:3" x14ac:dyDescent="0.25">
      <c r="B1670"/>
      <c r="C1670"/>
    </row>
    <row r="1671" spans="2:3" x14ac:dyDescent="0.25">
      <c r="B1671"/>
      <c r="C1671"/>
    </row>
    <row r="1672" spans="2:3" x14ac:dyDescent="0.25">
      <c r="B1672"/>
      <c r="C1672"/>
    </row>
    <row r="1673" spans="2:3" x14ac:dyDescent="0.25">
      <c r="B1673"/>
      <c r="C1673"/>
    </row>
    <row r="1674" spans="2:3" x14ac:dyDescent="0.25">
      <c r="B1674"/>
      <c r="C1674"/>
    </row>
    <row r="1675" spans="2:3" x14ac:dyDescent="0.25">
      <c r="B1675"/>
      <c r="C1675"/>
    </row>
    <row r="1676" spans="2:3" x14ac:dyDescent="0.25">
      <c r="B1676"/>
      <c r="C1676"/>
    </row>
    <row r="1677" spans="2:3" x14ac:dyDescent="0.25">
      <c r="B1677"/>
      <c r="C1677"/>
    </row>
    <row r="1678" spans="2:3" x14ac:dyDescent="0.25">
      <c r="B1678"/>
      <c r="C1678"/>
    </row>
    <row r="1679" spans="2:3" x14ac:dyDescent="0.25">
      <c r="B1679"/>
      <c r="C1679"/>
    </row>
    <row r="1680" spans="2:3" x14ac:dyDescent="0.25">
      <c r="B1680"/>
      <c r="C1680"/>
    </row>
    <row r="1681" spans="2:3" x14ac:dyDescent="0.25">
      <c r="B1681"/>
      <c r="C1681"/>
    </row>
    <row r="1682" spans="2:3" x14ac:dyDescent="0.25">
      <c r="B1682"/>
      <c r="C1682"/>
    </row>
    <row r="1683" spans="2:3" x14ac:dyDescent="0.25">
      <c r="B1683"/>
      <c r="C1683"/>
    </row>
    <row r="1684" spans="2:3" x14ac:dyDescent="0.25">
      <c r="B1684"/>
      <c r="C1684"/>
    </row>
    <row r="1685" spans="2:3" x14ac:dyDescent="0.25">
      <c r="B1685"/>
      <c r="C1685"/>
    </row>
    <row r="1686" spans="2:3" x14ac:dyDescent="0.25">
      <c r="B1686"/>
      <c r="C1686"/>
    </row>
    <row r="1687" spans="2:3" x14ac:dyDescent="0.25">
      <c r="B1687"/>
      <c r="C1687"/>
    </row>
    <row r="1688" spans="2:3" x14ac:dyDescent="0.25">
      <c r="B1688"/>
      <c r="C1688"/>
    </row>
    <row r="1689" spans="2:3" x14ac:dyDescent="0.25">
      <c r="B1689"/>
      <c r="C1689"/>
    </row>
    <row r="1690" spans="2:3" x14ac:dyDescent="0.25">
      <c r="B1690"/>
      <c r="C1690"/>
    </row>
    <row r="1691" spans="2:3" x14ac:dyDescent="0.25">
      <c r="B1691"/>
      <c r="C1691"/>
    </row>
    <row r="1692" spans="2:3" x14ac:dyDescent="0.25">
      <c r="B1692"/>
      <c r="C1692"/>
    </row>
    <row r="1693" spans="2:3" x14ac:dyDescent="0.25">
      <c r="B1693"/>
      <c r="C1693"/>
    </row>
    <row r="1694" spans="2:3" x14ac:dyDescent="0.25">
      <c r="B1694"/>
      <c r="C1694"/>
    </row>
    <row r="1695" spans="2:3" x14ac:dyDescent="0.25">
      <c r="B1695"/>
      <c r="C1695"/>
    </row>
    <row r="1696" spans="2:3" x14ac:dyDescent="0.25">
      <c r="B1696"/>
      <c r="C1696"/>
    </row>
    <row r="1697" spans="2:3" x14ac:dyDescent="0.25">
      <c r="B1697"/>
      <c r="C1697"/>
    </row>
    <row r="1698" spans="2:3" x14ac:dyDescent="0.25">
      <c r="B1698"/>
      <c r="C1698"/>
    </row>
    <row r="1699" spans="2:3" x14ac:dyDescent="0.25">
      <c r="B1699"/>
      <c r="C1699"/>
    </row>
    <row r="1700" spans="2:3" x14ac:dyDescent="0.25">
      <c r="B1700"/>
      <c r="C1700"/>
    </row>
    <row r="1701" spans="2:3" x14ac:dyDescent="0.25">
      <c r="B1701"/>
      <c r="C1701"/>
    </row>
    <row r="1702" spans="2:3" x14ac:dyDescent="0.25">
      <c r="B1702"/>
      <c r="C1702"/>
    </row>
    <row r="1703" spans="2:3" x14ac:dyDescent="0.25">
      <c r="B1703"/>
      <c r="C1703"/>
    </row>
    <row r="1704" spans="2:3" x14ac:dyDescent="0.25">
      <c r="B1704"/>
      <c r="C1704"/>
    </row>
    <row r="1705" spans="2:3" x14ac:dyDescent="0.25">
      <c r="B1705"/>
      <c r="C1705"/>
    </row>
    <row r="1706" spans="2:3" x14ac:dyDescent="0.25">
      <c r="B1706"/>
      <c r="C1706"/>
    </row>
    <row r="1707" spans="2:3" x14ac:dyDescent="0.25">
      <c r="B1707"/>
      <c r="C1707"/>
    </row>
    <row r="1708" spans="2:3" x14ac:dyDescent="0.25">
      <c r="B1708"/>
      <c r="C1708"/>
    </row>
    <row r="1709" spans="2:3" x14ac:dyDescent="0.25">
      <c r="B1709"/>
      <c r="C1709"/>
    </row>
    <row r="1710" spans="2:3" x14ac:dyDescent="0.25">
      <c r="B1710"/>
      <c r="C1710"/>
    </row>
    <row r="1711" spans="2:3" x14ac:dyDescent="0.25">
      <c r="B1711"/>
      <c r="C1711"/>
    </row>
    <row r="1712" spans="2:3" x14ac:dyDescent="0.25">
      <c r="B1712"/>
      <c r="C1712"/>
    </row>
    <row r="1713" spans="2:3" x14ac:dyDescent="0.25">
      <c r="B1713"/>
      <c r="C1713"/>
    </row>
    <row r="1714" spans="2:3" x14ac:dyDescent="0.25">
      <c r="B1714"/>
      <c r="C1714"/>
    </row>
    <row r="1715" spans="2:3" x14ac:dyDescent="0.25">
      <c r="B1715"/>
      <c r="C1715"/>
    </row>
    <row r="1716" spans="2:3" x14ac:dyDescent="0.25">
      <c r="B1716"/>
      <c r="C1716"/>
    </row>
    <row r="1717" spans="2:3" x14ac:dyDescent="0.25">
      <c r="B1717"/>
      <c r="C1717"/>
    </row>
    <row r="1718" spans="2:3" x14ac:dyDescent="0.25">
      <c r="B1718"/>
      <c r="C1718"/>
    </row>
    <row r="1719" spans="2:3" x14ac:dyDescent="0.25">
      <c r="B1719"/>
      <c r="C1719"/>
    </row>
    <row r="1720" spans="2:3" x14ac:dyDescent="0.25">
      <c r="B1720"/>
      <c r="C1720"/>
    </row>
    <row r="1721" spans="2:3" x14ac:dyDescent="0.25">
      <c r="B1721"/>
      <c r="C1721"/>
    </row>
    <row r="1722" spans="2:3" x14ac:dyDescent="0.25">
      <c r="B1722"/>
      <c r="C1722"/>
    </row>
    <row r="1723" spans="2:3" x14ac:dyDescent="0.25">
      <c r="B1723"/>
      <c r="C1723"/>
    </row>
    <row r="1724" spans="2:3" x14ac:dyDescent="0.25">
      <c r="B1724"/>
      <c r="C1724"/>
    </row>
    <row r="1725" spans="2:3" x14ac:dyDescent="0.25">
      <c r="B1725"/>
      <c r="C1725"/>
    </row>
    <row r="1726" spans="2:3" x14ac:dyDescent="0.25">
      <c r="B1726"/>
      <c r="C1726"/>
    </row>
    <row r="1727" spans="2:3" x14ac:dyDescent="0.25">
      <c r="B1727"/>
      <c r="C1727"/>
    </row>
    <row r="1728" spans="2:3" x14ac:dyDescent="0.25">
      <c r="B1728"/>
      <c r="C1728"/>
    </row>
    <row r="1729" spans="2:3" x14ac:dyDescent="0.25">
      <c r="B1729"/>
      <c r="C1729"/>
    </row>
    <row r="1730" spans="2:3" x14ac:dyDescent="0.25">
      <c r="B1730"/>
      <c r="C1730"/>
    </row>
    <row r="1731" spans="2:3" x14ac:dyDescent="0.25">
      <c r="B1731"/>
      <c r="C1731"/>
    </row>
    <row r="1732" spans="2:3" x14ac:dyDescent="0.25">
      <c r="B1732"/>
      <c r="C1732"/>
    </row>
    <row r="1733" spans="2:3" x14ac:dyDescent="0.25">
      <c r="B1733"/>
      <c r="C1733"/>
    </row>
    <row r="1734" spans="2:3" x14ac:dyDescent="0.25">
      <c r="B1734"/>
      <c r="C1734"/>
    </row>
    <row r="1735" spans="2:3" x14ac:dyDescent="0.25">
      <c r="B1735"/>
      <c r="C1735"/>
    </row>
    <row r="1736" spans="2:3" x14ac:dyDescent="0.25">
      <c r="B1736"/>
      <c r="C1736"/>
    </row>
    <row r="1737" spans="2:3" x14ac:dyDescent="0.25">
      <c r="B1737"/>
      <c r="C1737"/>
    </row>
    <row r="1738" spans="2:3" x14ac:dyDescent="0.25">
      <c r="B1738"/>
      <c r="C1738"/>
    </row>
    <row r="1739" spans="2:3" x14ac:dyDescent="0.25">
      <c r="B1739"/>
      <c r="C1739"/>
    </row>
    <row r="1740" spans="2:3" x14ac:dyDescent="0.25">
      <c r="B1740"/>
      <c r="C1740"/>
    </row>
    <row r="1741" spans="2:3" x14ac:dyDescent="0.25">
      <c r="B1741"/>
      <c r="C1741"/>
    </row>
    <row r="1742" spans="2:3" x14ac:dyDescent="0.25">
      <c r="B1742"/>
      <c r="C1742"/>
    </row>
    <row r="1743" spans="2:3" x14ac:dyDescent="0.25">
      <c r="B1743"/>
      <c r="C1743"/>
    </row>
    <row r="1744" spans="2:3" x14ac:dyDescent="0.25">
      <c r="B1744"/>
      <c r="C1744"/>
    </row>
    <row r="1745" spans="2:3" x14ac:dyDescent="0.25">
      <c r="B1745"/>
      <c r="C1745"/>
    </row>
    <row r="1746" spans="2:3" x14ac:dyDescent="0.25">
      <c r="B1746"/>
      <c r="C1746"/>
    </row>
    <row r="1747" spans="2:3" x14ac:dyDescent="0.25">
      <c r="B1747"/>
      <c r="C1747"/>
    </row>
    <row r="1748" spans="2:3" x14ac:dyDescent="0.25">
      <c r="B1748"/>
      <c r="C1748"/>
    </row>
    <row r="1749" spans="2:3" x14ac:dyDescent="0.25">
      <c r="B1749"/>
      <c r="C1749"/>
    </row>
    <row r="1750" spans="2:3" x14ac:dyDescent="0.25">
      <c r="B1750"/>
      <c r="C1750"/>
    </row>
    <row r="1751" spans="2:3" x14ac:dyDescent="0.25">
      <c r="B1751"/>
      <c r="C1751"/>
    </row>
    <row r="1752" spans="2:3" x14ac:dyDescent="0.25">
      <c r="B1752"/>
      <c r="C1752"/>
    </row>
    <row r="1753" spans="2:3" x14ac:dyDescent="0.25">
      <c r="B1753"/>
      <c r="C1753"/>
    </row>
    <row r="1754" spans="2:3" x14ac:dyDescent="0.25">
      <c r="B1754"/>
      <c r="C1754"/>
    </row>
    <row r="1755" spans="2:3" x14ac:dyDescent="0.25">
      <c r="B1755"/>
      <c r="C1755"/>
    </row>
    <row r="1756" spans="2:3" x14ac:dyDescent="0.25">
      <c r="B1756"/>
      <c r="C1756"/>
    </row>
    <row r="1757" spans="2:3" x14ac:dyDescent="0.25">
      <c r="B1757"/>
      <c r="C1757"/>
    </row>
    <row r="1758" spans="2:3" x14ac:dyDescent="0.25">
      <c r="B1758"/>
      <c r="C1758"/>
    </row>
    <row r="1759" spans="2:3" x14ac:dyDescent="0.25">
      <c r="B1759"/>
      <c r="C1759"/>
    </row>
    <row r="1760" spans="2:3" x14ac:dyDescent="0.25">
      <c r="B1760"/>
      <c r="C1760"/>
    </row>
    <row r="1761" spans="2:3" x14ac:dyDescent="0.25">
      <c r="B1761"/>
      <c r="C1761"/>
    </row>
    <row r="1762" spans="2:3" x14ac:dyDescent="0.25">
      <c r="B1762"/>
      <c r="C1762"/>
    </row>
    <row r="1763" spans="2:3" x14ac:dyDescent="0.25">
      <c r="B1763"/>
      <c r="C1763"/>
    </row>
    <row r="1764" spans="2:3" x14ac:dyDescent="0.25">
      <c r="B1764"/>
      <c r="C1764"/>
    </row>
    <row r="1765" spans="2:3" x14ac:dyDescent="0.25">
      <c r="B1765"/>
      <c r="C1765"/>
    </row>
    <row r="1766" spans="2:3" x14ac:dyDescent="0.25">
      <c r="B1766"/>
      <c r="C1766"/>
    </row>
    <row r="1767" spans="2:3" x14ac:dyDescent="0.25">
      <c r="B1767"/>
      <c r="C1767"/>
    </row>
    <row r="1768" spans="2:3" x14ac:dyDescent="0.25">
      <c r="B1768"/>
      <c r="C1768"/>
    </row>
    <row r="1769" spans="2:3" x14ac:dyDescent="0.25">
      <c r="B1769"/>
      <c r="C1769"/>
    </row>
    <row r="1770" spans="2:3" x14ac:dyDescent="0.25">
      <c r="B1770"/>
      <c r="C1770"/>
    </row>
    <row r="1771" spans="2:3" x14ac:dyDescent="0.25">
      <c r="B1771"/>
      <c r="C1771"/>
    </row>
    <row r="1772" spans="2:3" x14ac:dyDescent="0.25">
      <c r="B1772"/>
      <c r="C1772"/>
    </row>
    <row r="1773" spans="2:3" x14ac:dyDescent="0.25">
      <c r="B1773"/>
      <c r="C1773"/>
    </row>
    <row r="1774" spans="2:3" x14ac:dyDescent="0.25">
      <c r="B1774"/>
      <c r="C1774"/>
    </row>
    <row r="1775" spans="2:3" x14ac:dyDescent="0.25">
      <c r="B1775"/>
      <c r="C1775"/>
    </row>
    <row r="1776" spans="2:3" x14ac:dyDescent="0.25">
      <c r="B1776"/>
      <c r="C1776"/>
    </row>
    <row r="1777" spans="2:3" x14ac:dyDescent="0.25">
      <c r="B1777"/>
      <c r="C1777"/>
    </row>
    <row r="1778" spans="2:3" x14ac:dyDescent="0.25">
      <c r="B1778"/>
      <c r="C1778"/>
    </row>
    <row r="1779" spans="2:3" x14ac:dyDescent="0.25">
      <c r="B1779"/>
      <c r="C1779"/>
    </row>
    <row r="1780" spans="2:3" x14ac:dyDescent="0.25">
      <c r="B1780"/>
      <c r="C1780"/>
    </row>
    <row r="1781" spans="2:3" x14ac:dyDescent="0.25">
      <c r="B1781"/>
      <c r="C1781"/>
    </row>
    <row r="1782" spans="2:3" x14ac:dyDescent="0.25">
      <c r="B1782"/>
      <c r="C1782"/>
    </row>
    <row r="1783" spans="2:3" x14ac:dyDescent="0.25">
      <c r="B1783"/>
      <c r="C1783"/>
    </row>
    <row r="1784" spans="2:3" x14ac:dyDescent="0.25">
      <c r="B1784"/>
      <c r="C1784"/>
    </row>
    <row r="1785" spans="2:3" x14ac:dyDescent="0.25">
      <c r="B1785"/>
      <c r="C1785"/>
    </row>
    <row r="1786" spans="2:3" x14ac:dyDescent="0.25">
      <c r="B1786"/>
      <c r="C1786"/>
    </row>
    <row r="1787" spans="2:3" x14ac:dyDescent="0.25">
      <c r="B1787"/>
      <c r="C1787"/>
    </row>
    <row r="1788" spans="2:3" x14ac:dyDescent="0.25">
      <c r="B1788"/>
      <c r="C1788"/>
    </row>
    <row r="1789" spans="2:3" x14ac:dyDescent="0.25">
      <c r="B1789"/>
      <c r="C1789"/>
    </row>
    <row r="1790" spans="2:3" x14ac:dyDescent="0.25">
      <c r="B1790"/>
      <c r="C1790"/>
    </row>
    <row r="1791" spans="2:3" x14ac:dyDescent="0.25">
      <c r="B1791"/>
      <c r="C1791"/>
    </row>
    <row r="1792" spans="2:3" x14ac:dyDescent="0.25">
      <c r="B1792"/>
      <c r="C1792"/>
    </row>
    <row r="1793" spans="2:3" x14ac:dyDescent="0.25">
      <c r="B1793"/>
      <c r="C1793"/>
    </row>
    <row r="1794" spans="2:3" x14ac:dyDescent="0.25">
      <c r="B1794"/>
      <c r="C1794"/>
    </row>
    <row r="1795" spans="2:3" x14ac:dyDescent="0.25">
      <c r="B1795"/>
      <c r="C1795"/>
    </row>
    <row r="1796" spans="2:3" x14ac:dyDescent="0.25">
      <c r="B1796"/>
      <c r="C1796"/>
    </row>
    <row r="1797" spans="2:3" x14ac:dyDescent="0.25">
      <c r="B1797"/>
      <c r="C1797"/>
    </row>
    <row r="1798" spans="2:3" x14ac:dyDescent="0.25">
      <c r="B1798"/>
      <c r="C1798"/>
    </row>
    <row r="1799" spans="2:3" x14ac:dyDescent="0.25">
      <c r="B1799"/>
      <c r="C1799"/>
    </row>
    <row r="1800" spans="2:3" x14ac:dyDescent="0.25">
      <c r="B1800"/>
      <c r="C1800"/>
    </row>
    <row r="1801" spans="2:3" x14ac:dyDescent="0.25">
      <c r="B1801"/>
      <c r="C1801"/>
    </row>
    <row r="1802" spans="2:3" x14ac:dyDescent="0.25">
      <c r="B1802"/>
      <c r="C1802"/>
    </row>
    <row r="1803" spans="2:3" x14ac:dyDescent="0.25">
      <c r="B1803"/>
      <c r="C1803"/>
    </row>
    <row r="1804" spans="2:3" x14ac:dyDescent="0.25">
      <c r="B1804"/>
      <c r="C1804"/>
    </row>
    <row r="1805" spans="2:3" x14ac:dyDescent="0.25">
      <c r="B1805"/>
      <c r="C1805"/>
    </row>
    <row r="1806" spans="2:3" x14ac:dyDescent="0.25">
      <c r="B1806"/>
      <c r="C1806"/>
    </row>
    <row r="1807" spans="2:3" x14ac:dyDescent="0.25">
      <c r="B1807"/>
      <c r="C1807"/>
    </row>
    <row r="1808" spans="2:3" x14ac:dyDescent="0.25">
      <c r="B1808"/>
      <c r="C1808"/>
    </row>
    <row r="1809" spans="2:3" x14ac:dyDescent="0.25">
      <c r="B1809"/>
      <c r="C1809"/>
    </row>
    <row r="1810" spans="2:3" x14ac:dyDescent="0.25">
      <c r="B1810"/>
      <c r="C1810"/>
    </row>
    <row r="1811" spans="2:3" x14ac:dyDescent="0.25">
      <c r="B1811"/>
      <c r="C1811"/>
    </row>
    <row r="1812" spans="2:3" x14ac:dyDescent="0.25">
      <c r="B1812"/>
      <c r="C1812"/>
    </row>
    <row r="1813" spans="2:3" x14ac:dyDescent="0.25">
      <c r="B1813"/>
      <c r="C1813"/>
    </row>
    <row r="1814" spans="2:3" x14ac:dyDescent="0.25">
      <c r="B1814"/>
      <c r="C1814"/>
    </row>
    <row r="1815" spans="2:3" x14ac:dyDescent="0.25">
      <c r="B1815"/>
      <c r="C1815"/>
    </row>
    <row r="1816" spans="2:3" x14ac:dyDescent="0.25">
      <c r="B1816"/>
      <c r="C1816"/>
    </row>
    <row r="1817" spans="2:3" x14ac:dyDescent="0.25">
      <c r="B1817"/>
      <c r="C1817"/>
    </row>
    <row r="1818" spans="2:3" x14ac:dyDescent="0.25">
      <c r="B1818"/>
      <c r="C1818"/>
    </row>
    <row r="1819" spans="2:3" x14ac:dyDescent="0.25">
      <c r="B1819"/>
      <c r="C1819"/>
    </row>
    <row r="1820" spans="2:3" x14ac:dyDescent="0.25">
      <c r="B1820"/>
      <c r="C1820"/>
    </row>
    <row r="1821" spans="2:3" x14ac:dyDescent="0.25">
      <c r="B1821"/>
      <c r="C1821"/>
    </row>
    <row r="1822" spans="2:3" x14ac:dyDescent="0.25">
      <c r="B1822"/>
      <c r="C1822"/>
    </row>
    <row r="1823" spans="2:3" x14ac:dyDescent="0.25">
      <c r="B1823"/>
      <c r="C1823"/>
    </row>
    <row r="1824" spans="2:3" x14ac:dyDescent="0.25">
      <c r="B1824"/>
      <c r="C1824"/>
    </row>
    <row r="1825" spans="2:3" x14ac:dyDescent="0.25">
      <c r="B1825"/>
      <c r="C1825"/>
    </row>
    <row r="1826" spans="2:3" x14ac:dyDescent="0.25">
      <c r="B1826"/>
      <c r="C1826"/>
    </row>
    <row r="1827" spans="2:3" x14ac:dyDescent="0.25">
      <c r="B1827"/>
      <c r="C1827"/>
    </row>
    <row r="1828" spans="2:3" x14ac:dyDescent="0.25">
      <c r="B1828"/>
      <c r="C1828"/>
    </row>
    <row r="1829" spans="2:3" x14ac:dyDescent="0.25">
      <c r="B1829"/>
      <c r="C1829"/>
    </row>
    <row r="1830" spans="2:3" x14ac:dyDescent="0.25">
      <c r="B1830"/>
      <c r="C1830"/>
    </row>
    <row r="1831" spans="2:3" x14ac:dyDescent="0.25">
      <c r="B1831"/>
      <c r="C1831"/>
    </row>
    <row r="1832" spans="2:3" x14ac:dyDescent="0.25">
      <c r="B1832"/>
      <c r="C1832"/>
    </row>
    <row r="1833" spans="2:3" x14ac:dyDescent="0.25">
      <c r="B1833"/>
      <c r="C1833"/>
    </row>
    <row r="1834" spans="2:3" x14ac:dyDescent="0.25">
      <c r="B1834"/>
      <c r="C1834"/>
    </row>
    <row r="1835" spans="2:3" x14ac:dyDescent="0.25">
      <c r="B1835"/>
      <c r="C1835"/>
    </row>
    <row r="1836" spans="2:3" x14ac:dyDescent="0.25">
      <c r="B1836"/>
      <c r="C1836"/>
    </row>
    <row r="1837" spans="2:3" x14ac:dyDescent="0.25">
      <c r="B1837"/>
      <c r="C1837"/>
    </row>
    <row r="1838" spans="2:3" x14ac:dyDescent="0.25">
      <c r="B1838"/>
      <c r="C1838"/>
    </row>
    <row r="1839" spans="2:3" x14ac:dyDescent="0.25">
      <c r="B1839"/>
      <c r="C1839"/>
    </row>
    <row r="1840" spans="2:3" x14ac:dyDescent="0.25">
      <c r="B1840"/>
      <c r="C1840"/>
    </row>
    <row r="1841" spans="2:3" x14ac:dyDescent="0.25">
      <c r="B1841"/>
      <c r="C1841"/>
    </row>
    <row r="1842" spans="2:3" x14ac:dyDescent="0.25">
      <c r="B1842"/>
      <c r="C1842"/>
    </row>
    <row r="1843" spans="2:3" x14ac:dyDescent="0.25">
      <c r="B1843"/>
      <c r="C1843"/>
    </row>
    <row r="1844" spans="2:3" x14ac:dyDescent="0.25">
      <c r="B1844"/>
      <c r="C1844"/>
    </row>
    <row r="1845" spans="2:3" x14ac:dyDescent="0.25">
      <c r="B1845"/>
      <c r="C1845"/>
    </row>
    <row r="1846" spans="2:3" x14ac:dyDescent="0.25">
      <c r="B1846"/>
      <c r="C1846"/>
    </row>
    <row r="1847" spans="2:3" x14ac:dyDescent="0.25">
      <c r="B1847"/>
      <c r="C1847"/>
    </row>
    <row r="1848" spans="2:3" x14ac:dyDescent="0.25">
      <c r="B1848"/>
      <c r="C1848"/>
    </row>
    <row r="1849" spans="2:3" x14ac:dyDescent="0.25">
      <c r="B1849"/>
      <c r="C1849"/>
    </row>
    <row r="1850" spans="2:3" x14ac:dyDescent="0.25">
      <c r="B1850"/>
      <c r="C1850"/>
    </row>
    <row r="1851" spans="2:3" x14ac:dyDescent="0.25">
      <c r="B1851"/>
      <c r="C1851"/>
    </row>
    <row r="1852" spans="2:3" x14ac:dyDescent="0.25">
      <c r="B1852"/>
      <c r="C1852"/>
    </row>
    <row r="1853" spans="2:3" x14ac:dyDescent="0.25">
      <c r="B1853"/>
      <c r="C1853"/>
    </row>
    <row r="1854" spans="2:3" x14ac:dyDescent="0.25">
      <c r="B1854"/>
      <c r="C1854"/>
    </row>
    <row r="1855" spans="2:3" x14ac:dyDescent="0.25">
      <c r="B1855"/>
      <c r="C1855"/>
    </row>
    <row r="1856" spans="2:3" x14ac:dyDescent="0.25">
      <c r="B1856"/>
      <c r="C1856"/>
    </row>
    <row r="1857" spans="2:3" x14ac:dyDescent="0.25">
      <c r="B1857"/>
      <c r="C1857"/>
    </row>
    <row r="1858" spans="2:3" x14ac:dyDescent="0.25">
      <c r="B1858"/>
      <c r="C1858"/>
    </row>
    <row r="1859" spans="2:3" x14ac:dyDescent="0.25">
      <c r="B1859"/>
      <c r="C1859"/>
    </row>
    <row r="1860" spans="2:3" x14ac:dyDescent="0.25">
      <c r="B1860"/>
      <c r="C1860"/>
    </row>
    <row r="1861" spans="2:3" x14ac:dyDescent="0.25">
      <c r="B1861"/>
      <c r="C1861"/>
    </row>
    <row r="1862" spans="2:3" x14ac:dyDescent="0.25">
      <c r="B1862"/>
      <c r="C1862"/>
    </row>
    <row r="1863" spans="2:3" x14ac:dyDescent="0.25">
      <c r="B1863"/>
      <c r="C1863"/>
    </row>
    <row r="1864" spans="2:3" x14ac:dyDescent="0.25">
      <c r="B1864"/>
      <c r="C1864"/>
    </row>
    <row r="1865" spans="2:3" x14ac:dyDescent="0.25">
      <c r="B1865"/>
      <c r="C1865"/>
    </row>
    <row r="1866" spans="2:3" x14ac:dyDescent="0.25">
      <c r="B1866"/>
      <c r="C1866"/>
    </row>
    <row r="1867" spans="2:3" x14ac:dyDescent="0.25">
      <c r="B1867"/>
      <c r="C1867"/>
    </row>
    <row r="1868" spans="2:3" x14ac:dyDescent="0.25">
      <c r="B1868"/>
      <c r="C1868"/>
    </row>
    <row r="1869" spans="2:3" x14ac:dyDescent="0.25">
      <c r="B1869"/>
      <c r="C1869"/>
    </row>
    <row r="1870" spans="2:3" x14ac:dyDescent="0.25">
      <c r="B1870"/>
      <c r="C1870"/>
    </row>
    <row r="1871" spans="2:3" x14ac:dyDescent="0.25">
      <c r="B1871"/>
      <c r="C1871"/>
    </row>
    <row r="1872" spans="2:3" x14ac:dyDescent="0.25">
      <c r="B1872"/>
      <c r="C1872"/>
    </row>
    <row r="1873" spans="2:3" x14ac:dyDescent="0.25">
      <c r="B1873"/>
      <c r="C1873"/>
    </row>
    <row r="1874" spans="2:3" x14ac:dyDescent="0.25">
      <c r="B1874"/>
      <c r="C1874"/>
    </row>
    <row r="1875" spans="2:3" x14ac:dyDescent="0.25">
      <c r="B1875"/>
      <c r="C1875"/>
    </row>
    <row r="1876" spans="2:3" x14ac:dyDescent="0.25">
      <c r="B1876"/>
      <c r="C1876"/>
    </row>
    <row r="1877" spans="2:3" x14ac:dyDescent="0.25">
      <c r="B1877"/>
      <c r="C1877"/>
    </row>
    <row r="1878" spans="2:3" x14ac:dyDescent="0.25">
      <c r="B1878"/>
      <c r="C1878"/>
    </row>
    <row r="1879" spans="2:3" x14ac:dyDescent="0.25">
      <c r="B1879"/>
      <c r="C1879"/>
    </row>
    <row r="1880" spans="2:3" x14ac:dyDescent="0.25">
      <c r="B1880"/>
      <c r="C1880"/>
    </row>
    <row r="1881" spans="2:3" x14ac:dyDescent="0.25">
      <c r="B1881"/>
      <c r="C1881"/>
    </row>
    <row r="1882" spans="2:3" x14ac:dyDescent="0.25">
      <c r="B1882"/>
      <c r="C1882"/>
    </row>
    <row r="1883" spans="2:3" x14ac:dyDescent="0.25">
      <c r="B1883"/>
      <c r="C1883"/>
    </row>
    <row r="1884" spans="2:3" x14ac:dyDescent="0.25">
      <c r="B1884"/>
      <c r="C1884"/>
    </row>
    <row r="1885" spans="2:3" x14ac:dyDescent="0.25">
      <c r="B1885"/>
      <c r="C1885"/>
    </row>
    <row r="1886" spans="2:3" x14ac:dyDescent="0.25">
      <c r="B1886"/>
      <c r="C1886"/>
    </row>
    <row r="1887" spans="2:3" x14ac:dyDescent="0.25">
      <c r="B1887"/>
      <c r="C1887"/>
    </row>
    <row r="1888" spans="2:3" x14ac:dyDescent="0.25">
      <c r="B1888"/>
      <c r="C1888"/>
    </row>
    <row r="1889" spans="2:3" x14ac:dyDescent="0.25">
      <c r="B1889"/>
      <c r="C1889"/>
    </row>
    <row r="1890" spans="2:3" x14ac:dyDescent="0.25">
      <c r="B1890"/>
      <c r="C1890"/>
    </row>
    <row r="1891" spans="2:3" x14ac:dyDescent="0.25">
      <c r="B1891"/>
      <c r="C1891"/>
    </row>
    <row r="1892" spans="2:3" x14ac:dyDescent="0.25">
      <c r="B1892"/>
      <c r="C1892"/>
    </row>
    <row r="1893" spans="2:3" x14ac:dyDescent="0.25">
      <c r="B1893"/>
      <c r="C1893"/>
    </row>
    <row r="1894" spans="2:3" x14ac:dyDescent="0.25">
      <c r="B1894"/>
      <c r="C1894"/>
    </row>
    <row r="1895" spans="2:3" x14ac:dyDescent="0.25">
      <c r="B1895"/>
      <c r="C1895"/>
    </row>
    <row r="1896" spans="2:3" x14ac:dyDescent="0.25">
      <c r="B1896"/>
      <c r="C1896"/>
    </row>
    <row r="1897" spans="2:3" x14ac:dyDescent="0.25">
      <c r="B1897"/>
      <c r="C1897"/>
    </row>
    <row r="1898" spans="2:3" x14ac:dyDescent="0.25">
      <c r="B1898"/>
      <c r="C1898"/>
    </row>
    <row r="1899" spans="2:3" x14ac:dyDescent="0.25">
      <c r="B1899"/>
      <c r="C1899"/>
    </row>
    <row r="1900" spans="2:3" x14ac:dyDescent="0.25">
      <c r="B1900"/>
      <c r="C1900"/>
    </row>
    <row r="1901" spans="2:3" x14ac:dyDescent="0.25">
      <c r="B1901"/>
      <c r="C1901"/>
    </row>
    <row r="1902" spans="2:3" x14ac:dyDescent="0.25">
      <c r="B1902"/>
      <c r="C1902"/>
    </row>
    <row r="1903" spans="2:3" x14ac:dyDescent="0.25">
      <c r="B1903"/>
      <c r="C1903"/>
    </row>
    <row r="1904" spans="2:3" x14ac:dyDescent="0.25">
      <c r="B1904"/>
      <c r="C1904"/>
    </row>
    <row r="1905" spans="2:3" x14ac:dyDescent="0.25">
      <c r="B1905"/>
      <c r="C1905"/>
    </row>
    <row r="1906" spans="2:3" x14ac:dyDescent="0.25">
      <c r="B1906"/>
      <c r="C1906"/>
    </row>
    <row r="1907" spans="2:3" x14ac:dyDescent="0.25">
      <c r="B1907"/>
      <c r="C1907"/>
    </row>
    <row r="1908" spans="2:3" x14ac:dyDescent="0.25">
      <c r="B1908"/>
      <c r="C1908"/>
    </row>
    <row r="1909" spans="2:3" x14ac:dyDescent="0.25">
      <c r="B1909"/>
      <c r="C1909"/>
    </row>
    <row r="1910" spans="2:3" x14ac:dyDescent="0.25">
      <c r="B1910"/>
      <c r="C1910"/>
    </row>
    <row r="1911" spans="2:3" x14ac:dyDescent="0.25">
      <c r="B1911"/>
      <c r="C1911"/>
    </row>
    <row r="1912" spans="2:3" x14ac:dyDescent="0.25">
      <c r="B1912"/>
      <c r="C1912"/>
    </row>
    <row r="1913" spans="2:3" x14ac:dyDescent="0.25">
      <c r="B1913"/>
      <c r="C1913"/>
    </row>
    <row r="1914" spans="2:3" x14ac:dyDescent="0.25">
      <c r="B1914"/>
      <c r="C1914"/>
    </row>
    <row r="1915" spans="2:3" x14ac:dyDescent="0.25">
      <c r="B1915"/>
      <c r="C1915"/>
    </row>
    <row r="1916" spans="2:3" x14ac:dyDescent="0.25">
      <c r="B1916"/>
      <c r="C1916"/>
    </row>
    <row r="1917" spans="2:3" x14ac:dyDescent="0.25">
      <c r="B1917"/>
      <c r="C1917"/>
    </row>
    <row r="1918" spans="2:3" x14ac:dyDescent="0.25">
      <c r="B1918"/>
      <c r="C1918"/>
    </row>
    <row r="1919" spans="2:3" x14ac:dyDescent="0.25">
      <c r="B1919"/>
      <c r="C1919"/>
    </row>
    <row r="1920" spans="2:3" x14ac:dyDescent="0.25">
      <c r="B1920"/>
      <c r="C1920"/>
    </row>
    <row r="1921" spans="2:3" x14ac:dyDescent="0.25">
      <c r="B1921"/>
      <c r="C1921"/>
    </row>
    <row r="1922" spans="2:3" x14ac:dyDescent="0.25">
      <c r="B1922"/>
      <c r="C1922"/>
    </row>
    <row r="1923" spans="2:3" x14ac:dyDescent="0.25">
      <c r="B1923"/>
      <c r="C1923"/>
    </row>
    <row r="1924" spans="2:3" x14ac:dyDescent="0.25">
      <c r="B1924"/>
      <c r="C1924"/>
    </row>
    <row r="1925" spans="2:3" x14ac:dyDescent="0.25">
      <c r="B1925"/>
      <c r="C1925"/>
    </row>
    <row r="1926" spans="2:3" x14ac:dyDescent="0.25">
      <c r="B1926"/>
      <c r="C1926"/>
    </row>
    <row r="1927" spans="2:3" x14ac:dyDescent="0.25">
      <c r="B1927"/>
      <c r="C1927"/>
    </row>
    <row r="1928" spans="2:3" x14ac:dyDescent="0.25">
      <c r="B1928"/>
      <c r="C1928"/>
    </row>
    <row r="1929" spans="2:3" x14ac:dyDescent="0.25">
      <c r="B1929"/>
      <c r="C1929"/>
    </row>
    <row r="1930" spans="2:3" x14ac:dyDescent="0.25">
      <c r="B1930"/>
      <c r="C1930"/>
    </row>
    <row r="1931" spans="2:3" x14ac:dyDescent="0.25">
      <c r="B1931"/>
      <c r="C1931"/>
    </row>
    <row r="1932" spans="2:3" x14ac:dyDescent="0.25">
      <c r="B1932"/>
      <c r="C1932"/>
    </row>
    <row r="1933" spans="2:3" x14ac:dyDescent="0.25">
      <c r="B1933"/>
      <c r="C1933"/>
    </row>
    <row r="1934" spans="2:3" x14ac:dyDescent="0.25">
      <c r="B1934"/>
      <c r="C1934"/>
    </row>
    <row r="1935" spans="2:3" x14ac:dyDescent="0.25">
      <c r="B1935"/>
      <c r="C1935"/>
    </row>
    <row r="1936" spans="2:3" x14ac:dyDescent="0.25">
      <c r="B1936"/>
      <c r="C1936"/>
    </row>
    <row r="1937" spans="2:3" x14ac:dyDescent="0.25">
      <c r="B1937"/>
      <c r="C1937"/>
    </row>
    <row r="1938" spans="2:3" x14ac:dyDescent="0.25">
      <c r="B1938"/>
      <c r="C1938"/>
    </row>
    <row r="1939" spans="2:3" x14ac:dyDescent="0.25">
      <c r="B1939"/>
      <c r="C1939"/>
    </row>
    <row r="1940" spans="2:3" x14ac:dyDescent="0.25">
      <c r="B1940"/>
      <c r="C1940"/>
    </row>
    <row r="1941" spans="2:3" x14ac:dyDescent="0.25">
      <c r="B1941"/>
      <c r="C1941"/>
    </row>
    <row r="1942" spans="2:3" x14ac:dyDescent="0.25">
      <c r="B1942"/>
      <c r="C1942"/>
    </row>
    <row r="1943" spans="2:3" x14ac:dyDescent="0.25">
      <c r="B1943"/>
      <c r="C1943"/>
    </row>
    <row r="1944" spans="2:3" x14ac:dyDescent="0.25">
      <c r="B1944"/>
      <c r="C1944"/>
    </row>
    <row r="1945" spans="2:3" x14ac:dyDescent="0.25">
      <c r="B1945"/>
      <c r="C1945"/>
    </row>
    <row r="1946" spans="2:3" x14ac:dyDescent="0.25">
      <c r="B1946"/>
      <c r="C1946"/>
    </row>
    <row r="1947" spans="2:3" x14ac:dyDescent="0.25">
      <c r="B1947"/>
      <c r="C1947"/>
    </row>
    <row r="1948" spans="2:3" x14ac:dyDescent="0.25">
      <c r="B1948"/>
      <c r="C1948"/>
    </row>
    <row r="1949" spans="2:3" x14ac:dyDescent="0.25">
      <c r="B1949"/>
      <c r="C1949"/>
    </row>
    <row r="1950" spans="2:3" x14ac:dyDescent="0.25">
      <c r="B1950"/>
      <c r="C1950"/>
    </row>
    <row r="1951" spans="2:3" x14ac:dyDescent="0.25">
      <c r="B1951"/>
      <c r="C1951"/>
    </row>
    <row r="1952" spans="2:3" x14ac:dyDescent="0.25">
      <c r="B1952"/>
      <c r="C1952"/>
    </row>
    <row r="1953" spans="2:3" x14ac:dyDescent="0.25">
      <c r="B1953"/>
      <c r="C1953"/>
    </row>
    <row r="1954" spans="2:3" x14ac:dyDescent="0.25">
      <c r="B1954"/>
      <c r="C1954"/>
    </row>
    <row r="1955" spans="2:3" x14ac:dyDescent="0.25">
      <c r="B1955"/>
      <c r="C1955"/>
    </row>
    <row r="1956" spans="2:3" x14ac:dyDescent="0.25">
      <c r="B1956"/>
      <c r="C1956"/>
    </row>
    <row r="1957" spans="2:3" x14ac:dyDescent="0.25">
      <c r="B1957"/>
      <c r="C1957"/>
    </row>
    <row r="1958" spans="2:3" x14ac:dyDescent="0.25">
      <c r="B1958"/>
      <c r="C1958"/>
    </row>
    <row r="1959" spans="2:3" x14ac:dyDescent="0.25">
      <c r="B1959"/>
      <c r="C1959"/>
    </row>
    <row r="1960" spans="2:3" x14ac:dyDescent="0.25">
      <c r="B1960"/>
      <c r="C1960"/>
    </row>
    <row r="1961" spans="2:3" x14ac:dyDescent="0.25">
      <c r="B1961"/>
      <c r="C1961"/>
    </row>
    <row r="1962" spans="2:3" x14ac:dyDescent="0.25">
      <c r="B1962"/>
      <c r="C1962"/>
    </row>
    <row r="1963" spans="2:3" x14ac:dyDescent="0.25">
      <c r="B1963"/>
      <c r="C1963"/>
    </row>
    <row r="1964" spans="2:3" x14ac:dyDescent="0.25">
      <c r="B1964"/>
      <c r="C1964"/>
    </row>
    <row r="1965" spans="2:3" x14ac:dyDescent="0.25">
      <c r="B1965"/>
      <c r="C1965"/>
    </row>
    <row r="1966" spans="2:3" x14ac:dyDescent="0.25">
      <c r="B1966"/>
      <c r="C1966"/>
    </row>
    <row r="1967" spans="2:3" x14ac:dyDescent="0.25">
      <c r="B1967"/>
      <c r="C1967"/>
    </row>
    <row r="1968" spans="2:3" x14ac:dyDescent="0.25">
      <c r="B1968"/>
      <c r="C1968"/>
    </row>
    <row r="1969" spans="2:3" x14ac:dyDescent="0.25">
      <c r="B1969"/>
      <c r="C1969"/>
    </row>
    <row r="1970" spans="2:3" x14ac:dyDescent="0.25">
      <c r="B1970"/>
      <c r="C1970"/>
    </row>
    <row r="1971" spans="2:3" x14ac:dyDescent="0.25">
      <c r="B1971"/>
      <c r="C1971"/>
    </row>
    <row r="1972" spans="2:3" x14ac:dyDescent="0.25">
      <c r="B1972"/>
      <c r="C1972"/>
    </row>
    <row r="1973" spans="2:3" x14ac:dyDescent="0.25">
      <c r="B1973"/>
      <c r="C1973"/>
    </row>
    <row r="1974" spans="2:3" x14ac:dyDescent="0.25">
      <c r="B1974"/>
      <c r="C1974"/>
    </row>
    <row r="1975" spans="2:3" x14ac:dyDescent="0.25">
      <c r="B1975"/>
      <c r="C1975"/>
    </row>
    <row r="1976" spans="2:3" x14ac:dyDescent="0.25">
      <c r="B1976"/>
      <c r="C1976"/>
    </row>
    <row r="1977" spans="2:3" x14ac:dyDescent="0.25">
      <c r="B1977"/>
      <c r="C1977"/>
    </row>
    <row r="1978" spans="2:3" x14ac:dyDescent="0.25">
      <c r="B1978"/>
      <c r="C1978"/>
    </row>
    <row r="1979" spans="2:3" x14ac:dyDescent="0.25">
      <c r="B1979"/>
      <c r="C1979"/>
    </row>
    <row r="1980" spans="2:3" x14ac:dyDescent="0.25">
      <c r="B1980"/>
      <c r="C1980"/>
    </row>
    <row r="1981" spans="2:3" x14ac:dyDescent="0.25">
      <c r="B1981"/>
      <c r="C1981"/>
    </row>
    <row r="1982" spans="2:3" x14ac:dyDescent="0.25">
      <c r="B1982"/>
      <c r="C1982"/>
    </row>
    <row r="1983" spans="2:3" x14ac:dyDescent="0.25">
      <c r="B1983"/>
      <c r="C1983"/>
    </row>
    <row r="1984" spans="2:3" x14ac:dyDescent="0.25">
      <c r="B1984"/>
      <c r="C1984"/>
    </row>
    <row r="1985" spans="2:3" x14ac:dyDescent="0.25">
      <c r="B1985"/>
      <c r="C1985"/>
    </row>
    <row r="1986" spans="2:3" x14ac:dyDescent="0.25">
      <c r="B1986"/>
      <c r="C1986"/>
    </row>
    <row r="1987" spans="2:3" x14ac:dyDescent="0.25">
      <c r="B1987"/>
      <c r="C1987"/>
    </row>
    <row r="1988" spans="2:3" x14ac:dyDescent="0.25">
      <c r="B1988"/>
      <c r="C1988"/>
    </row>
    <row r="1989" spans="2:3" x14ac:dyDescent="0.25">
      <c r="B1989"/>
      <c r="C1989"/>
    </row>
    <row r="1990" spans="2:3" x14ac:dyDescent="0.25">
      <c r="B1990"/>
      <c r="C1990"/>
    </row>
    <row r="1991" spans="2:3" x14ac:dyDescent="0.25">
      <c r="B1991"/>
      <c r="C1991"/>
    </row>
    <row r="1992" spans="2:3" x14ac:dyDescent="0.25">
      <c r="B1992"/>
      <c r="C1992"/>
    </row>
    <row r="1993" spans="2:3" x14ac:dyDescent="0.25">
      <c r="B1993"/>
      <c r="C1993"/>
    </row>
    <row r="1994" spans="2:3" x14ac:dyDescent="0.25">
      <c r="B1994"/>
      <c r="C1994"/>
    </row>
    <row r="1995" spans="2:3" x14ac:dyDescent="0.25">
      <c r="B1995"/>
      <c r="C1995"/>
    </row>
    <row r="1996" spans="2:3" x14ac:dyDescent="0.25">
      <c r="B1996"/>
      <c r="C1996"/>
    </row>
    <row r="1997" spans="2:3" x14ac:dyDescent="0.25">
      <c r="B1997"/>
      <c r="C1997"/>
    </row>
    <row r="1998" spans="2:3" x14ac:dyDescent="0.25">
      <c r="B1998"/>
      <c r="C1998"/>
    </row>
    <row r="1999" spans="2:3" x14ac:dyDescent="0.25">
      <c r="B1999"/>
      <c r="C1999"/>
    </row>
    <row r="2000" spans="2:3" x14ac:dyDescent="0.25">
      <c r="B2000"/>
      <c r="C2000"/>
    </row>
    <row r="2001" spans="2:3" x14ac:dyDescent="0.25">
      <c r="B2001"/>
      <c r="C2001"/>
    </row>
    <row r="2002" spans="2:3" x14ac:dyDescent="0.25">
      <c r="B2002"/>
      <c r="C2002"/>
    </row>
    <row r="2003" spans="2:3" x14ac:dyDescent="0.25">
      <c r="B2003"/>
      <c r="C2003"/>
    </row>
    <row r="2004" spans="2:3" x14ac:dyDescent="0.25">
      <c r="B2004"/>
      <c r="C2004"/>
    </row>
    <row r="2005" spans="2:3" x14ac:dyDescent="0.25">
      <c r="B2005"/>
      <c r="C2005"/>
    </row>
    <row r="2006" spans="2:3" x14ac:dyDescent="0.25">
      <c r="B2006"/>
      <c r="C2006"/>
    </row>
    <row r="2007" spans="2:3" x14ac:dyDescent="0.25">
      <c r="B2007"/>
      <c r="C2007"/>
    </row>
    <row r="2008" spans="2:3" x14ac:dyDescent="0.25">
      <c r="B2008"/>
      <c r="C2008"/>
    </row>
    <row r="2009" spans="2:3" x14ac:dyDescent="0.25">
      <c r="B2009"/>
      <c r="C2009"/>
    </row>
    <row r="2010" spans="2:3" x14ac:dyDescent="0.25">
      <c r="B2010"/>
      <c r="C2010"/>
    </row>
    <row r="2011" spans="2:3" x14ac:dyDescent="0.25">
      <c r="B2011"/>
      <c r="C2011"/>
    </row>
    <row r="2012" spans="2:3" x14ac:dyDescent="0.25">
      <c r="B2012"/>
      <c r="C2012"/>
    </row>
    <row r="2013" spans="2:3" x14ac:dyDescent="0.25">
      <c r="B2013"/>
      <c r="C2013"/>
    </row>
    <row r="2014" spans="2:3" x14ac:dyDescent="0.25">
      <c r="B2014"/>
      <c r="C2014"/>
    </row>
    <row r="2015" spans="2:3" x14ac:dyDescent="0.25">
      <c r="B2015"/>
      <c r="C2015"/>
    </row>
    <row r="2016" spans="2:3" x14ac:dyDescent="0.25">
      <c r="B2016"/>
      <c r="C2016"/>
    </row>
    <row r="2017" spans="2:3" x14ac:dyDescent="0.25">
      <c r="B2017"/>
      <c r="C2017"/>
    </row>
    <row r="2018" spans="2:3" x14ac:dyDescent="0.25">
      <c r="B2018"/>
      <c r="C2018"/>
    </row>
    <row r="2019" spans="2:3" x14ac:dyDescent="0.25">
      <c r="B2019"/>
      <c r="C2019"/>
    </row>
    <row r="2020" spans="2:3" x14ac:dyDescent="0.25">
      <c r="B2020"/>
      <c r="C2020"/>
    </row>
    <row r="2021" spans="2:3" x14ac:dyDescent="0.25">
      <c r="B2021"/>
      <c r="C2021"/>
    </row>
    <row r="2022" spans="2:3" x14ac:dyDescent="0.25">
      <c r="B2022"/>
      <c r="C2022"/>
    </row>
    <row r="2023" spans="2:3" x14ac:dyDescent="0.25">
      <c r="B2023"/>
      <c r="C2023"/>
    </row>
    <row r="2024" spans="2:3" x14ac:dyDescent="0.25">
      <c r="B2024"/>
      <c r="C2024"/>
    </row>
    <row r="2025" spans="2:3" x14ac:dyDescent="0.25">
      <c r="B2025"/>
      <c r="C2025"/>
    </row>
    <row r="2026" spans="2:3" x14ac:dyDescent="0.25">
      <c r="B2026"/>
      <c r="C2026"/>
    </row>
    <row r="2027" spans="2:3" x14ac:dyDescent="0.25">
      <c r="B2027"/>
      <c r="C2027"/>
    </row>
    <row r="2028" spans="2:3" x14ac:dyDescent="0.25">
      <c r="B2028"/>
      <c r="C2028"/>
    </row>
    <row r="2029" spans="2:3" x14ac:dyDescent="0.25">
      <c r="B2029"/>
      <c r="C2029"/>
    </row>
    <row r="2030" spans="2:3" x14ac:dyDescent="0.25">
      <c r="B2030"/>
      <c r="C2030"/>
    </row>
    <row r="2031" spans="2:3" x14ac:dyDescent="0.25">
      <c r="B2031"/>
      <c r="C2031"/>
    </row>
    <row r="2032" spans="2:3" x14ac:dyDescent="0.25">
      <c r="B2032"/>
      <c r="C2032"/>
    </row>
    <row r="2033" spans="2:3" x14ac:dyDescent="0.25">
      <c r="B2033"/>
      <c r="C2033"/>
    </row>
    <row r="2034" spans="2:3" x14ac:dyDescent="0.25">
      <c r="B2034"/>
      <c r="C2034"/>
    </row>
    <row r="2035" spans="2:3" x14ac:dyDescent="0.25">
      <c r="B2035"/>
      <c r="C2035"/>
    </row>
    <row r="2036" spans="2:3" x14ac:dyDescent="0.25">
      <c r="B2036"/>
      <c r="C2036"/>
    </row>
    <row r="2037" spans="2:3" x14ac:dyDescent="0.25">
      <c r="B2037"/>
      <c r="C2037"/>
    </row>
    <row r="2038" spans="2:3" x14ac:dyDescent="0.25">
      <c r="B2038"/>
      <c r="C2038"/>
    </row>
    <row r="2039" spans="2:3" x14ac:dyDescent="0.25">
      <c r="B2039"/>
      <c r="C2039"/>
    </row>
    <row r="2040" spans="2:3" x14ac:dyDescent="0.25">
      <c r="B2040"/>
      <c r="C2040"/>
    </row>
    <row r="2041" spans="2:3" x14ac:dyDescent="0.25">
      <c r="B2041"/>
      <c r="C2041"/>
    </row>
    <row r="2042" spans="2:3" x14ac:dyDescent="0.25">
      <c r="B2042"/>
      <c r="C2042"/>
    </row>
    <row r="2043" spans="2:3" x14ac:dyDescent="0.25">
      <c r="B2043"/>
      <c r="C2043"/>
    </row>
    <row r="2044" spans="2:3" x14ac:dyDescent="0.25">
      <c r="B2044"/>
      <c r="C2044"/>
    </row>
    <row r="2045" spans="2:3" x14ac:dyDescent="0.25">
      <c r="B2045"/>
      <c r="C2045"/>
    </row>
    <row r="2046" spans="2:3" x14ac:dyDescent="0.25">
      <c r="B2046"/>
      <c r="C2046"/>
    </row>
    <row r="2047" spans="2:3" x14ac:dyDescent="0.25">
      <c r="B2047"/>
      <c r="C2047"/>
    </row>
    <row r="2048" spans="2:3" x14ac:dyDescent="0.25">
      <c r="B2048"/>
      <c r="C2048"/>
    </row>
    <row r="2049" spans="2:3" x14ac:dyDescent="0.25">
      <c r="B2049"/>
      <c r="C2049"/>
    </row>
    <row r="2050" spans="2:3" x14ac:dyDescent="0.25">
      <c r="B2050"/>
      <c r="C2050"/>
    </row>
    <row r="2051" spans="2:3" x14ac:dyDescent="0.25">
      <c r="B2051"/>
      <c r="C2051"/>
    </row>
    <row r="2052" spans="2:3" x14ac:dyDescent="0.25">
      <c r="B2052"/>
      <c r="C2052"/>
    </row>
    <row r="2053" spans="2:3" x14ac:dyDescent="0.25">
      <c r="B2053"/>
      <c r="C2053"/>
    </row>
    <row r="2054" spans="2:3" x14ac:dyDescent="0.25">
      <c r="B2054"/>
      <c r="C2054"/>
    </row>
    <row r="2055" spans="2:3" x14ac:dyDescent="0.25">
      <c r="B2055"/>
      <c r="C2055"/>
    </row>
    <row r="2056" spans="2:3" x14ac:dyDescent="0.25">
      <c r="B2056"/>
      <c r="C2056"/>
    </row>
    <row r="2057" spans="2:3" x14ac:dyDescent="0.25">
      <c r="B2057"/>
      <c r="C2057"/>
    </row>
    <row r="2058" spans="2:3" x14ac:dyDescent="0.25">
      <c r="B2058"/>
      <c r="C2058"/>
    </row>
    <row r="2059" spans="2:3" x14ac:dyDescent="0.25">
      <c r="B2059"/>
      <c r="C2059"/>
    </row>
    <row r="2060" spans="2:3" x14ac:dyDescent="0.25">
      <c r="B2060"/>
      <c r="C2060"/>
    </row>
    <row r="2061" spans="2:3" x14ac:dyDescent="0.25">
      <c r="B2061"/>
      <c r="C2061"/>
    </row>
    <row r="2062" spans="2:3" x14ac:dyDescent="0.25">
      <c r="B2062"/>
      <c r="C2062"/>
    </row>
    <row r="2063" spans="2:3" x14ac:dyDescent="0.25">
      <c r="B2063"/>
      <c r="C2063"/>
    </row>
    <row r="2064" spans="2:3" x14ac:dyDescent="0.25">
      <c r="B2064"/>
      <c r="C2064"/>
    </row>
    <row r="2065" spans="2:3" x14ac:dyDescent="0.25">
      <c r="B2065"/>
      <c r="C2065"/>
    </row>
    <row r="2066" spans="2:3" x14ac:dyDescent="0.25">
      <c r="B2066"/>
      <c r="C2066"/>
    </row>
    <row r="2067" spans="2:3" x14ac:dyDescent="0.25">
      <c r="B2067"/>
      <c r="C2067"/>
    </row>
    <row r="2068" spans="2:3" x14ac:dyDescent="0.25">
      <c r="B2068"/>
      <c r="C2068"/>
    </row>
    <row r="2069" spans="2:3" x14ac:dyDescent="0.25">
      <c r="B2069"/>
      <c r="C2069"/>
    </row>
    <row r="2070" spans="2:3" x14ac:dyDescent="0.25">
      <c r="B2070"/>
      <c r="C2070"/>
    </row>
    <row r="2071" spans="2:3" x14ac:dyDescent="0.25">
      <c r="B2071"/>
      <c r="C2071"/>
    </row>
    <row r="2072" spans="2:3" x14ac:dyDescent="0.25">
      <c r="B2072"/>
      <c r="C2072"/>
    </row>
    <row r="2073" spans="2:3" x14ac:dyDescent="0.25">
      <c r="B2073"/>
      <c r="C2073"/>
    </row>
    <row r="2074" spans="2:3" x14ac:dyDescent="0.25">
      <c r="B2074"/>
      <c r="C2074"/>
    </row>
    <row r="2075" spans="2:3" x14ac:dyDescent="0.25">
      <c r="B2075"/>
      <c r="C2075"/>
    </row>
    <row r="2076" spans="2:3" x14ac:dyDescent="0.25">
      <c r="B2076"/>
      <c r="C2076"/>
    </row>
    <row r="2077" spans="2:3" x14ac:dyDescent="0.25">
      <c r="B2077"/>
      <c r="C2077"/>
    </row>
    <row r="2078" spans="2:3" x14ac:dyDescent="0.25">
      <c r="B2078"/>
      <c r="C2078"/>
    </row>
    <row r="2079" spans="2:3" x14ac:dyDescent="0.25">
      <c r="B2079"/>
      <c r="C2079"/>
    </row>
    <row r="2080" spans="2:3" x14ac:dyDescent="0.25">
      <c r="B2080"/>
      <c r="C2080"/>
    </row>
    <row r="2081" spans="2:3" x14ac:dyDescent="0.25">
      <c r="B2081"/>
      <c r="C2081"/>
    </row>
    <row r="2082" spans="2:3" x14ac:dyDescent="0.25">
      <c r="B2082"/>
      <c r="C2082"/>
    </row>
    <row r="2083" spans="2:3" x14ac:dyDescent="0.25">
      <c r="B2083"/>
      <c r="C2083"/>
    </row>
    <row r="2084" spans="2:3" x14ac:dyDescent="0.25">
      <c r="B2084"/>
      <c r="C2084"/>
    </row>
    <row r="2085" spans="2:3" x14ac:dyDescent="0.25">
      <c r="B2085"/>
      <c r="C2085"/>
    </row>
    <row r="2086" spans="2:3" x14ac:dyDescent="0.25">
      <c r="B2086"/>
      <c r="C2086"/>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G26" sqref="G26"/>
    </sheetView>
  </sheetViews>
  <sheetFormatPr defaultRowHeight="13.8" x14ac:dyDescent="0.25"/>
  <cols>
    <col min="1" max="1" width="15.8984375" customWidth="1"/>
    <col min="2" max="2" width="20.59765625" customWidth="1"/>
    <col min="3" max="3" width="20.09765625" customWidth="1"/>
  </cols>
  <sheetData>
    <row r="1" spans="1:3" x14ac:dyDescent="0.25">
      <c r="A1" s="222" t="s">
        <v>658</v>
      </c>
      <c r="B1">
        <v>2013</v>
      </c>
      <c r="C1" s="222" t="s">
        <v>657</v>
      </c>
    </row>
    <row r="2" spans="1:3" ht="14.4" x14ac:dyDescent="0.3">
      <c r="A2" s="223" t="s">
        <v>587</v>
      </c>
      <c r="B2" s="218" t="s">
        <v>587</v>
      </c>
      <c r="C2" s="224" t="s">
        <v>587</v>
      </c>
    </row>
    <row r="3" spans="1:3" ht="14.4" x14ac:dyDescent="0.3">
      <c r="A3" s="223" t="s">
        <v>102</v>
      </c>
      <c r="B3" s="218" t="s">
        <v>102</v>
      </c>
      <c r="C3" s="224" t="s">
        <v>102</v>
      </c>
    </row>
    <row r="4" spans="1:3" ht="14.4" x14ac:dyDescent="0.3">
      <c r="A4" s="223" t="s">
        <v>29</v>
      </c>
      <c r="B4" s="218" t="s">
        <v>29</v>
      </c>
      <c r="C4" s="224" t="s">
        <v>29</v>
      </c>
    </row>
    <row r="5" spans="1:3" ht="14.4" x14ac:dyDescent="0.3">
      <c r="A5" s="223" t="s">
        <v>588</v>
      </c>
      <c r="B5" s="218" t="s">
        <v>588</v>
      </c>
      <c r="C5" s="224" t="s">
        <v>588</v>
      </c>
    </row>
    <row r="6" spans="1:3" ht="14.4" x14ac:dyDescent="0.3">
      <c r="A6" s="223" t="s">
        <v>0</v>
      </c>
      <c r="B6" s="218" t="s">
        <v>0</v>
      </c>
      <c r="C6" s="224" t="s">
        <v>0</v>
      </c>
    </row>
    <row r="7" spans="1:3" ht="14.4" x14ac:dyDescent="0.3">
      <c r="A7" s="223" t="s">
        <v>589</v>
      </c>
      <c r="B7" s="218" t="s">
        <v>589</v>
      </c>
      <c r="C7" s="224" t="s">
        <v>589</v>
      </c>
    </row>
    <row r="8" spans="1:3" ht="14.4" x14ac:dyDescent="0.3">
      <c r="A8" s="223" t="s">
        <v>1</v>
      </c>
      <c r="B8" s="218" t="s">
        <v>1</v>
      </c>
      <c r="C8" s="224" t="s">
        <v>1</v>
      </c>
    </row>
    <row r="9" spans="1:3" ht="14.4" x14ac:dyDescent="0.3">
      <c r="A9" s="223" t="s">
        <v>590</v>
      </c>
      <c r="B9" s="218" t="s">
        <v>590</v>
      </c>
      <c r="C9" s="224" t="s">
        <v>590</v>
      </c>
    </row>
    <row r="10" spans="1:3" ht="14.4" x14ac:dyDescent="0.3">
      <c r="A10" s="223" t="s">
        <v>591</v>
      </c>
      <c r="B10" s="218" t="s">
        <v>591</v>
      </c>
      <c r="C10" s="224" t="s">
        <v>591</v>
      </c>
    </row>
    <row r="11" spans="1:3" ht="14.4" x14ac:dyDescent="0.3">
      <c r="A11" s="223" t="s">
        <v>592</v>
      </c>
      <c r="B11" s="218" t="s">
        <v>592</v>
      </c>
      <c r="C11" s="224" t="s">
        <v>592</v>
      </c>
    </row>
    <row r="12" spans="1:3" ht="14.4" x14ac:dyDescent="0.3">
      <c r="A12" s="223" t="s">
        <v>593</v>
      </c>
      <c r="B12" s="218" t="s">
        <v>593</v>
      </c>
      <c r="C12" s="224" t="s">
        <v>593</v>
      </c>
    </row>
    <row r="13" spans="1:3" ht="14.4" x14ac:dyDescent="0.3">
      <c r="A13" s="223" t="s">
        <v>594</v>
      </c>
      <c r="B13" s="218" t="s">
        <v>594</v>
      </c>
      <c r="C13" s="224" t="s">
        <v>594</v>
      </c>
    </row>
    <row r="14" spans="1:3" ht="14.4" x14ac:dyDescent="0.3">
      <c r="A14" s="223" t="s">
        <v>595</v>
      </c>
      <c r="B14" s="218" t="s">
        <v>595</v>
      </c>
      <c r="C14" s="224" t="s">
        <v>595</v>
      </c>
    </row>
    <row r="15" spans="1:3" ht="14.4" x14ac:dyDescent="0.3">
      <c r="A15" s="223" t="s">
        <v>596</v>
      </c>
      <c r="B15" s="218" t="s">
        <v>596</v>
      </c>
      <c r="C15" s="224" t="s">
        <v>596</v>
      </c>
    </row>
    <row r="16" spans="1:3" ht="14.4" x14ac:dyDescent="0.3">
      <c r="A16" s="223" t="s">
        <v>597</v>
      </c>
      <c r="B16" s="218" t="s">
        <v>597</v>
      </c>
      <c r="C16" s="224" t="s">
        <v>597</v>
      </c>
    </row>
    <row r="17" spans="1:3" ht="14.4" x14ac:dyDescent="0.3">
      <c r="A17" s="223" t="s">
        <v>598</v>
      </c>
      <c r="B17" s="218" t="s">
        <v>598</v>
      </c>
      <c r="C17" s="224" t="s">
        <v>598</v>
      </c>
    </row>
    <row r="18" spans="1:3" ht="14.4" x14ac:dyDescent="0.3">
      <c r="A18" s="223" t="s">
        <v>599</v>
      </c>
      <c r="B18" s="218" t="s">
        <v>599</v>
      </c>
      <c r="C18" s="224" t="s">
        <v>599</v>
      </c>
    </row>
    <row r="19" spans="1:3" ht="14.4" x14ac:dyDescent="0.3">
      <c r="A19" s="223" t="s">
        <v>600</v>
      </c>
      <c r="B19" s="218" t="s">
        <v>600</v>
      </c>
      <c r="C19" s="224" t="s">
        <v>600</v>
      </c>
    </row>
    <row r="20" spans="1:3" ht="14.4" x14ac:dyDescent="0.3">
      <c r="A20" s="223" t="s">
        <v>601</v>
      </c>
      <c r="B20" s="218" t="s">
        <v>601</v>
      </c>
      <c r="C20" s="224" t="s">
        <v>601</v>
      </c>
    </row>
    <row r="21" spans="1:3" ht="14.4" x14ac:dyDescent="0.3">
      <c r="A21" s="223" t="s">
        <v>602</v>
      </c>
      <c r="B21" s="218" t="s">
        <v>602</v>
      </c>
      <c r="C21" s="224" t="s">
        <v>602</v>
      </c>
    </row>
    <row r="22" spans="1:3" ht="14.4" x14ac:dyDescent="0.3">
      <c r="A22" s="223" t="s">
        <v>603</v>
      </c>
      <c r="B22" s="218" t="s">
        <v>603</v>
      </c>
      <c r="C22" s="224" t="s">
        <v>603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Select City &amp; State</vt:lpstr>
      <vt:lpstr>TDC Limit Calculation</vt:lpstr>
      <vt:lpstr>Maximum Grant Calculation</vt:lpstr>
      <vt:lpstr>PivotTable2</vt:lpstr>
      <vt:lpstr>Sheet2</vt:lpstr>
      <vt:lpstr>CSSrequest</vt:lpstr>
      <vt:lpstr>DemoBdgtRequest</vt:lpstr>
      <vt:lpstr>DemodUnitsNotReplcdOnSite</vt:lpstr>
      <vt:lpstr>ExtraDemoCost</vt:lpstr>
      <vt:lpstr>ExtraSiteCost</vt:lpstr>
      <vt:lpstr>MaxRevitGrant</vt:lpstr>
      <vt:lpstr>MaxTDCLimit</vt:lpstr>
      <vt:lpstr>NewPHUnitsBackOnSite</vt:lpstr>
      <vt:lpstr>PcntUnitsNotReplOnSite</vt:lpstr>
      <vt:lpstr>'Maximum Grant Calculation'!Print_Area</vt:lpstr>
      <vt:lpstr>'Select City &amp; State'!Print_Area</vt:lpstr>
      <vt:lpstr>'TDC Limit Calculation'!Print_Area</vt:lpstr>
      <vt:lpstr>UnitsToBeDemolished</vt:lpstr>
    </vt:vector>
  </TitlesOfParts>
  <Company>HUD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Wesley Edwards</dc:creator>
  <cp:lastModifiedBy>Leigh van Rij</cp:lastModifiedBy>
  <cp:lastPrinted>2012-01-09T20:27:49Z</cp:lastPrinted>
  <dcterms:created xsi:type="dcterms:W3CDTF">2000-12-05T20:46:08Z</dcterms:created>
  <dcterms:modified xsi:type="dcterms:W3CDTF">2015-09-29T17:53:02Z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-664585520</vt:i4>
  </property>
  <property fmtid="{D5CDD505-2E9C-101B-9397-08002B2CF9AE}" pid="3" name="_NewReviewCycle">
    <vt:lpwstr/>
  </property>
  <property fmtid="{D5CDD505-2E9C-101B-9397-08002B2CF9AE}" pid="4" name="_EmailSubject">
    <vt:lpwstr>CN forms - Request to post on HUDCLIPS</vt:lpwstr>
  </property>
  <property fmtid="{D5CDD505-2E9C-101B-9397-08002B2CF9AE}" pid="5" name="_AuthorEmail">
    <vt:lpwstr>Arlette.a.Mussington@hud.gov</vt:lpwstr>
  </property>
  <property fmtid="{D5CDD505-2E9C-101B-9397-08002B2CF9AE}" pid="6" name="_AuthorEmailDisplayName">
    <vt:lpwstr>Mussington, Arlette A</vt:lpwstr>
  </property>
  <property fmtid="{D5CDD505-2E9C-101B-9397-08002B2CF9AE}" pid="7" name="_PreviousAdHocReviewCycleID">
    <vt:i4>950220087</vt:i4>
  </property>
</Properties>
</file>