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1295" windowHeight="6495"/>
  </bookViews>
  <sheets>
    <sheet name="Adjusted FinalGrant" sheetId="1" r:id="rId1"/>
  </sheets>
  <definedNames>
    <definedName name="_xlnm.Print_Titles" localSheetId="0">'Adjusted FinalGrant'!$1:$1</definedName>
    <definedName name="SPSS">'Adjusted FinalGrant'!$B$2:$U$584</definedName>
  </definedNames>
  <calcPr calcId="125725" fullCalcOnLoad="1"/>
</workbook>
</file>

<file path=xl/calcChain.xml><?xml version="1.0" encoding="utf-8"?>
<calcChain xmlns="http://schemas.openxmlformats.org/spreadsheetml/2006/main">
  <c r="Y3" i="1"/>
  <c r="Y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1"/>
  <c r="Y272"/>
  <c r="Y273"/>
  <c r="Y274"/>
  <c r="Y275"/>
  <c r="Y276"/>
  <c r="Y277"/>
  <c r="Y278"/>
  <c r="Y279"/>
  <c r="Y280"/>
  <c r="Y281"/>
  <c r="Y282"/>
  <c r="Y283"/>
  <c r="Y284"/>
  <c r="Y285"/>
  <c r="Y286"/>
  <c r="Y287"/>
  <c r="Y288"/>
  <c r="Y289"/>
  <c r="Y290"/>
  <c r="Y291"/>
  <c r="Y292"/>
  <c r="Y293"/>
  <c r="Y294"/>
  <c r="Y295"/>
  <c r="Y296"/>
  <c r="Y297"/>
  <c r="Y298"/>
  <c r="Y300"/>
  <c r="Y301"/>
  <c r="Y302"/>
  <c r="Y303"/>
  <c r="Y304"/>
  <c r="Y305"/>
  <c r="Y306"/>
  <c r="Y307"/>
  <c r="Y308"/>
  <c r="Y309"/>
  <c r="Y310"/>
  <c r="Y311"/>
  <c r="Y312"/>
  <c r="Y313"/>
  <c r="Y314"/>
  <c r="Y315"/>
  <c r="Y316"/>
  <c r="Y317"/>
  <c r="Y318"/>
  <c r="Y319"/>
  <c r="Y320"/>
  <c r="Y321"/>
  <c r="Y322"/>
  <c r="Y323"/>
  <c r="Y324"/>
  <c r="Y325"/>
  <c r="Y326"/>
  <c r="Y327"/>
  <c r="Y328"/>
  <c r="Y329"/>
  <c r="Y330"/>
  <c r="Y331"/>
  <c r="Y333"/>
  <c r="Y334"/>
  <c r="Y335"/>
  <c r="Y336"/>
  <c r="Y337"/>
  <c r="Y338"/>
  <c r="Y339"/>
  <c r="Y340"/>
  <c r="Y341"/>
  <c r="Y342"/>
  <c r="Y343"/>
  <c r="Y344"/>
  <c r="Y345"/>
  <c r="Y346"/>
  <c r="Y347"/>
  <c r="Y348"/>
  <c r="Y349"/>
  <c r="Y350"/>
  <c r="Y351"/>
  <c r="Y352"/>
  <c r="Y353"/>
  <c r="Y354"/>
  <c r="Y355"/>
  <c r="Y356"/>
  <c r="Y357"/>
  <c r="Y358"/>
  <c r="Y359"/>
  <c r="Y360"/>
  <c r="Y361"/>
  <c r="Y362"/>
  <c r="Y363"/>
  <c r="Y364"/>
  <c r="Y365"/>
  <c r="Y366"/>
  <c r="Y367"/>
  <c r="Y368"/>
  <c r="Y369"/>
  <c r="Y370"/>
  <c r="Y371"/>
  <c r="Y372"/>
  <c r="Y373"/>
  <c r="Y374"/>
  <c r="Y375"/>
  <c r="Y376"/>
  <c r="Y377"/>
  <c r="Y378"/>
  <c r="Y379"/>
  <c r="Y381"/>
  <c r="Y382"/>
  <c r="Y383"/>
  <c r="Y384"/>
  <c r="Y385"/>
  <c r="Y386"/>
  <c r="Y387"/>
  <c r="Y388"/>
  <c r="Y389"/>
  <c r="Y390"/>
  <c r="Y391"/>
  <c r="Y392"/>
  <c r="Y393"/>
  <c r="Y394"/>
  <c r="Y395"/>
  <c r="Y396"/>
  <c r="Y397"/>
  <c r="Y398"/>
  <c r="Y399"/>
  <c r="Y400"/>
  <c r="Y401"/>
  <c r="Y402"/>
  <c r="Y403"/>
  <c r="Y404"/>
  <c r="Y405"/>
  <c r="Y406"/>
  <c r="Y407"/>
  <c r="Y408"/>
  <c r="Y409"/>
  <c r="Y410"/>
  <c r="Y411"/>
  <c r="Y412"/>
  <c r="Y413"/>
  <c r="Y414"/>
  <c r="Y415"/>
  <c r="Y416"/>
  <c r="Y417"/>
  <c r="Y418"/>
  <c r="Y419"/>
  <c r="Y420"/>
  <c r="Y421"/>
  <c r="Y422"/>
  <c r="Y423"/>
  <c r="Y424"/>
  <c r="Y425"/>
  <c r="Y426"/>
  <c r="Y427"/>
  <c r="Y428"/>
  <c r="Y429"/>
  <c r="Y430"/>
  <c r="Y431"/>
  <c r="Y432"/>
  <c r="Y433"/>
  <c r="Y434"/>
  <c r="Y435"/>
  <c r="Y436"/>
  <c r="Y437"/>
  <c r="Y438"/>
  <c r="Y439"/>
  <c r="Y440"/>
  <c r="Y441"/>
  <c r="Y442"/>
  <c r="Y443"/>
  <c r="Y444"/>
  <c r="Y445"/>
  <c r="Y446"/>
  <c r="Y447"/>
  <c r="Y448"/>
  <c r="Y449"/>
  <c r="Y450"/>
  <c r="Y451"/>
  <c r="Y452"/>
  <c r="Y453"/>
  <c r="Y454"/>
  <c r="Y455"/>
  <c r="Y456"/>
  <c r="Y457"/>
  <c r="Y458"/>
  <c r="Y459"/>
  <c r="Y460"/>
  <c r="Y461"/>
  <c r="Y462"/>
  <c r="Y463"/>
  <c r="Y464"/>
  <c r="Y465"/>
  <c r="Y466"/>
  <c r="Y467"/>
  <c r="Y468"/>
  <c r="Y469"/>
  <c r="Y470"/>
  <c r="Y471"/>
  <c r="Y472"/>
  <c r="Y473"/>
  <c r="Y474"/>
  <c r="Y475"/>
  <c r="Y476"/>
  <c r="Y477"/>
  <c r="Y478"/>
  <c r="Y479"/>
  <c r="Y480"/>
  <c r="Y481"/>
  <c r="Y482"/>
  <c r="Y483"/>
  <c r="Y484"/>
  <c r="Y485"/>
  <c r="Y486"/>
  <c r="Y487"/>
  <c r="Y488"/>
  <c r="Y489"/>
  <c r="Y490"/>
  <c r="Y491"/>
  <c r="Y492"/>
  <c r="Y493"/>
  <c r="Y494"/>
  <c r="Y495"/>
  <c r="Y496"/>
  <c r="Y497"/>
  <c r="Y498"/>
  <c r="Y499"/>
  <c r="Y500"/>
  <c r="Y501"/>
  <c r="Y502"/>
  <c r="Y503"/>
  <c r="Y504"/>
  <c r="Y505"/>
  <c r="Y506"/>
  <c r="Y507"/>
  <c r="Y508"/>
  <c r="Y509"/>
  <c r="Y510"/>
  <c r="Y511"/>
  <c r="Y512"/>
  <c r="Y513"/>
  <c r="Y514"/>
  <c r="Y515"/>
  <c r="Y516"/>
  <c r="Y517"/>
  <c r="Y518"/>
  <c r="Y519"/>
  <c r="Y520"/>
  <c r="Y521"/>
  <c r="Y522"/>
  <c r="Y523"/>
  <c r="Y524"/>
  <c r="Y525"/>
  <c r="Y526"/>
  <c r="Y527"/>
  <c r="Y528"/>
  <c r="Y529"/>
  <c r="Y530"/>
  <c r="Y531"/>
  <c r="Y532"/>
  <c r="Y533"/>
  <c r="Y534"/>
  <c r="Y535"/>
  <c r="Y536"/>
  <c r="Y537"/>
  <c r="Y538"/>
  <c r="Y539"/>
  <c r="Y540"/>
  <c r="Y541"/>
  <c r="Y543"/>
  <c r="Y544"/>
  <c r="Y545"/>
  <c r="Y546"/>
  <c r="Y547"/>
  <c r="Y548"/>
  <c r="Y549"/>
  <c r="Y550"/>
  <c r="Y551"/>
  <c r="Y552"/>
  <c r="Y553"/>
  <c r="Y554"/>
  <c r="Y555"/>
  <c r="Y556"/>
  <c r="Y557"/>
  <c r="Y558"/>
  <c r="Y559"/>
  <c r="Y560"/>
  <c r="Y561"/>
  <c r="Y562"/>
  <c r="Y563"/>
  <c r="Y564"/>
  <c r="Y565"/>
  <c r="Y566"/>
  <c r="Y567"/>
  <c r="Y568"/>
  <c r="Y569"/>
  <c r="Y570"/>
  <c r="Y571"/>
  <c r="Y572"/>
  <c r="Y573"/>
  <c r="Y574"/>
  <c r="Y575"/>
  <c r="Y576"/>
  <c r="Y577"/>
  <c r="Y578"/>
  <c r="Y579"/>
  <c r="Y580"/>
  <c r="Y581"/>
  <c r="Y582"/>
  <c r="Y583"/>
  <c r="Y584"/>
  <c r="X238"/>
  <c r="X299"/>
  <c r="X332"/>
  <c r="X380"/>
  <c r="X542"/>
  <c r="W238"/>
  <c r="W587" s="1"/>
  <c r="W299"/>
  <c r="W332"/>
  <c r="W380"/>
  <c r="W542"/>
  <c r="V238"/>
  <c r="V299"/>
  <c r="V332"/>
  <c r="V380"/>
  <c r="V542"/>
  <c r="U238"/>
  <c r="U299"/>
  <c r="U332"/>
  <c r="U380"/>
  <c r="U542"/>
  <c r="T238"/>
  <c r="T299"/>
  <c r="T332"/>
  <c r="T380"/>
  <c r="T542"/>
  <c r="S238"/>
  <c r="S299"/>
  <c r="S332"/>
  <c r="S380"/>
  <c r="S542"/>
  <c r="R238"/>
  <c r="R299"/>
  <c r="R587" s="1"/>
  <c r="R332"/>
  <c r="R380"/>
  <c r="R542"/>
  <c r="M238"/>
  <c r="M299"/>
  <c r="M332"/>
  <c r="M380"/>
  <c r="M542"/>
  <c r="L238"/>
  <c r="L299"/>
  <c r="L332"/>
  <c r="L380"/>
  <c r="L542"/>
  <c r="K238"/>
  <c r="K299"/>
  <c r="K332"/>
  <c r="K380"/>
  <c r="K542"/>
  <c r="J238"/>
  <c r="J299"/>
  <c r="J332"/>
  <c r="J380"/>
  <c r="J542"/>
  <c r="I238"/>
  <c r="I299"/>
  <c r="I332"/>
  <c r="I380"/>
  <c r="I542"/>
  <c r="H238"/>
  <c r="H299"/>
  <c r="H332"/>
  <c r="H380"/>
  <c r="H542"/>
  <c r="G238"/>
  <c r="G299"/>
  <c r="G332"/>
  <c r="G380"/>
  <c r="G542"/>
  <c r="F238"/>
  <c r="F299"/>
  <c r="F332"/>
  <c r="F380"/>
  <c r="F542"/>
  <c r="Y585"/>
  <c r="X585"/>
  <c r="W585"/>
  <c r="V585"/>
  <c r="U585"/>
  <c r="T585"/>
  <c r="S585"/>
  <c r="R585"/>
  <c r="M585"/>
  <c r="L585"/>
  <c r="K585"/>
  <c r="J585"/>
  <c r="I585"/>
  <c r="H585"/>
  <c r="G585"/>
  <c r="F585"/>
  <c r="V587"/>
  <c r="X587"/>
  <c r="U587"/>
  <c r="F586" l="1"/>
  <c r="H586"/>
  <c r="J586"/>
  <c r="L586"/>
  <c r="R586"/>
  <c r="S587"/>
  <c r="Y380"/>
  <c r="Y542"/>
  <c r="Y332"/>
  <c r="G586"/>
  <c r="I586"/>
  <c r="K586"/>
  <c r="M586"/>
  <c r="S586"/>
  <c r="U586"/>
  <c r="W586"/>
  <c r="T586"/>
  <c r="V586"/>
  <c r="X586"/>
  <c r="Y299"/>
  <c r="Y586"/>
  <c r="Y587"/>
</calcChain>
</file>

<file path=xl/sharedStrings.xml><?xml version="1.0" encoding="utf-8"?>
<sst xmlns="http://schemas.openxmlformats.org/spreadsheetml/2006/main" count="4098" uniqueCount="1676">
  <si>
    <t>OFFICE</t>
  </si>
  <si>
    <t>STATE</t>
  </si>
  <si>
    <t>TRIBCODE</t>
  </si>
  <si>
    <t>TRIBE</t>
  </si>
  <si>
    <t>PER6</t>
  </si>
  <si>
    <t>HHLT306</t>
  </si>
  <si>
    <t>HH30506</t>
  </si>
  <si>
    <t>HH50806</t>
  </si>
  <si>
    <t>OCRPR6</t>
  </si>
  <si>
    <t>SCBTOT6</t>
  </si>
  <si>
    <t>HOUSHOR2</t>
  </si>
  <si>
    <t>BIAENROL</t>
  </si>
  <si>
    <t>AEL</t>
  </si>
  <si>
    <t>FMR2</t>
  </si>
  <si>
    <t>TDC</t>
  </si>
  <si>
    <t>INF</t>
  </si>
  <si>
    <t>CAS2</t>
  </si>
  <si>
    <t>NEED2</t>
  </si>
  <si>
    <t>FY96ADJ</t>
  </si>
  <si>
    <t>GRANT2</t>
  </si>
  <si>
    <t>CHICAGO</t>
  </si>
  <si>
    <t>AL</t>
  </si>
  <si>
    <t>011610</t>
  </si>
  <si>
    <t>MOWA Band of Choctaw Indians</t>
  </si>
  <si>
    <t>011857</t>
  </si>
  <si>
    <t>Poarch Band of Creek Indians</t>
  </si>
  <si>
    <t>ALASKA</t>
  </si>
  <si>
    <t>AK</t>
  </si>
  <si>
    <t>020010</t>
  </si>
  <si>
    <t>Ahtna Native Regional Corporation</t>
  </si>
  <si>
    <t>020014</t>
  </si>
  <si>
    <t>Akhiok</t>
  </si>
  <si>
    <t>020020</t>
  </si>
  <si>
    <t>Akiachak</t>
  </si>
  <si>
    <t>020026</t>
  </si>
  <si>
    <t>Akiak</t>
  </si>
  <si>
    <t>020038</t>
  </si>
  <si>
    <t>Akutan</t>
  </si>
  <si>
    <t>020043</t>
  </si>
  <si>
    <t>Alakanuk</t>
  </si>
  <si>
    <t>020046</t>
  </si>
  <si>
    <t>Alatna</t>
  </si>
  <si>
    <t>020049</t>
  </si>
  <si>
    <t>Aleknagik</t>
  </si>
  <si>
    <t>020052</t>
  </si>
  <si>
    <t>Aleutian Regional Corp.</t>
  </si>
  <si>
    <t>020056</t>
  </si>
  <si>
    <t>Allakaket</t>
  </si>
  <si>
    <t>020060</t>
  </si>
  <si>
    <t>Portage Creek</t>
  </si>
  <si>
    <t>020062</t>
  </si>
  <si>
    <t>Ambler</t>
  </si>
  <si>
    <t>020068</t>
  </si>
  <si>
    <t>Anaktuvuk Pass</t>
  </si>
  <si>
    <t>020078</t>
  </si>
  <si>
    <t>Georgetown</t>
  </si>
  <si>
    <t>020092</t>
  </si>
  <si>
    <t>Angoon</t>
  </si>
  <si>
    <t>020098</t>
  </si>
  <si>
    <t>Aniak</t>
  </si>
  <si>
    <t>020109</t>
  </si>
  <si>
    <t>Anvik</t>
  </si>
  <si>
    <t>020112</t>
  </si>
  <si>
    <t>Arctic Slope Native Regional Corp.</t>
  </si>
  <si>
    <t>020114</t>
  </si>
  <si>
    <t>Arctic Village</t>
  </si>
  <si>
    <t>020115</t>
  </si>
  <si>
    <t>Chuloonawick</t>
  </si>
  <si>
    <t>020116</t>
  </si>
  <si>
    <t>Atqasuk (Atkasook)</t>
  </si>
  <si>
    <t>020119</t>
  </si>
  <si>
    <t>Atka</t>
  </si>
  <si>
    <t>020124</t>
  </si>
  <si>
    <t>Atmautluak</t>
  </si>
  <si>
    <t>020138</t>
  </si>
  <si>
    <t>Barrow</t>
  </si>
  <si>
    <t>020150</t>
  </si>
  <si>
    <t>Afognak</t>
  </si>
  <si>
    <t>020158</t>
  </si>
  <si>
    <t>Beaver</t>
  </si>
  <si>
    <t>020162</t>
  </si>
  <si>
    <t>Belkofski</t>
  </si>
  <si>
    <t>020166</t>
  </si>
  <si>
    <t>Bering Straits Native Regional Corp.</t>
  </si>
  <si>
    <t>020178</t>
  </si>
  <si>
    <t>Birch Creek</t>
  </si>
  <si>
    <t>020188</t>
  </si>
  <si>
    <t>Brevig Mission</t>
  </si>
  <si>
    <t>020189</t>
  </si>
  <si>
    <t>Bristol Bay Native Regional Corp.</t>
  </si>
  <si>
    <t>020192</t>
  </si>
  <si>
    <t>Buckland</t>
  </si>
  <si>
    <t>020200</t>
  </si>
  <si>
    <t>Calista Native Regional Corporation</t>
  </si>
  <si>
    <t>020212</t>
  </si>
  <si>
    <t>Cantwell</t>
  </si>
  <si>
    <t>020236</t>
  </si>
  <si>
    <t>Chalkyitsik</t>
  </si>
  <si>
    <t>020241</t>
  </si>
  <si>
    <t>Chefornak</t>
  </si>
  <si>
    <t>020242</t>
  </si>
  <si>
    <t>Chanega</t>
  </si>
  <si>
    <t>020248</t>
  </si>
  <si>
    <t>Chevak</t>
  </si>
  <si>
    <t>020251</t>
  </si>
  <si>
    <t>Chickaloon</t>
  </si>
  <si>
    <t>020254</t>
  </si>
  <si>
    <t>Chignik Lagoon</t>
  </si>
  <si>
    <t>020259</t>
  </si>
  <si>
    <t>Chignik Lake</t>
  </si>
  <si>
    <t>020260</t>
  </si>
  <si>
    <t>Chilkat</t>
  </si>
  <si>
    <t>020261</t>
  </si>
  <si>
    <t>Chignik</t>
  </si>
  <si>
    <t>020262</t>
  </si>
  <si>
    <t>Chilkoot</t>
  </si>
  <si>
    <t>020266</t>
  </si>
  <si>
    <t>Chistochina</t>
  </si>
  <si>
    <t>020272</t>
  </si>
  <si>
    <t>Chitina</t>
  </si>
  <si>
    <t>020276</t>
  </si>
  <si>
    <t>Chuatbaluk</t>
  </si>
  <si>
    <t>020280</t>
  </si>
  <si>
    <t>Chugach Native Regional Corporation</t>
  </si>
  <si>
    <t>020288</t>
  </si>
  <si>
    <t>Circle</t>
  </si>
  <si>
    <t>020302</t>
  </si>
  <si>
    <t>Clark's Point</t>
  </si>
  <si>
    <t>020320</t>
  </si>
  <si>
    <t>Cook Inlet Native Regional Corporation</t>
  </si>
  <si>
    <t>020322</t>
  </si>
  <si>
    <t>Kluti Kaah (Copper Center)</t>
  </si>
  <si>
    <t>020338</t>
  </si>
  <si>
    <t>Council</t>
  </si>
  <si>
    <t>020344</t>
  </si>
  <si>
    <t>Craig</t>
  </si>
  <si>
    <t>020348</t>
  </si>
  <si>
    <t>Hamilton</t>
  </si>
  <si>
    <t>020350</t>
  </si>
  <si>
    <t>Crooked Creek</t>
  </si>
  <si>
    <t>020362</t>
  </si>
  <si>
    <t>Deering</t>
  </si>
  <si>
    <t>020374</t>
  </si>
  <si>
    <t>Curyung</t>
  </si>
  <si>
    <t>020380</t>
  </si>
  <si>
    <t>Inalik (Diomede)</t>
  </si>
  <si>
    <t>020392</t>
  </si>
  <si>
    <t>Dot Lake</t>
  </si>
  <si>
    <t>020396</t>
  </si>
  <si>
    <t>Douglas</t>
  </si>
  <si>
    <t>020398</t>
  </si>
  <si>
    <t>Doyon Native Regional Corporation</t>
  </si>
  <si>
    <t>020402</t>
  </si>
  <si>
    <t>Eagle</t>
  </si>
  <si>
    <t>020422</t>
  </si>
  <si>
    <t>Eek</t>
  </si>
  <si>
    <t>020428</t>
  </si>
  <si>
    <t>Egegik</t>
  </si>
  <si>
    <t>020440</t>
  </si>
  <si>
    <t>Eklutna</t>
  </si>
  <si>
    <t>020444</t>
  </si>
  <si>
    <t>Ekuk</t>
  </si>
  <si>
    <t>020452</t>
  </si>
  <si>
    <t>Ekwok</t>
  </si>
  <si>
    <t>020464</t>
  </si>
  <si>
    <t>Elim</t>
  </si>
  <si>
    <t>020477</t>
  </si>
  <si>
    <t>Emmonak</t>
  </si>
  <si>
    <t>020482</t>
  </si>
  <si>
    <t>Nanwelek (English Bay)</t>
  </si>
  <si>
    <t>020492</t>
  </si>
  <si>
    <t>Evansville (Bettles Field)</t>
  </si>
  <si>
    <t>020494</t>
  </si>
  <si>
    <t>Eyak</t>
  </si>
  <si>
    <t>020505</t>
  </si>
  <si>
    <t>False Pass</t>
  </si>
  <si>
    <t>020524</t>
  </si>
  <si>
    <t>Ohogamiut</t>
  </si>
  <si>
    <t>020536</t>
  </si>
  <si>
    <t>Fort Yukon</t>
  </si>
  <si>
    <t>020552</t>
  </si>
  <si>
    <t>Gakona</t>
  </si>
  <si>
    <t>020558</t>
  </si>
  <si>
    <t>Galena</t>
  </si>
  <si>
    <t>020566</t>
  </si>
  <si>
    <t>Gambell</t>
  </si>
  <si>
    <t>020589</t>
  </si>
  <si>
    <t>Golovin (Chinik)</t>
  </si>
  <si>
    <t>020595</t>
  </si>
  <si>
    <t>Goodnews Bay</t>
  </si>
  <si>
    <t>020606</t>
  </si>
  <si>
    <t>Grayling</t>
  </si>
  <si>
    <t>020614</t>
  </si>
  <si>
    <t>Gulkana</t>
  </si>
  <si>
    <t>020636</t>
  </si>
  <si>
    <t>Healy Lake</t>
  </si>
  <si>
    <t>020648</t>
  </si>
  <si>
    <t>Holy Cross</t>
  </si>
  <si>
    <t>020662</t>
  </si>
  <si>
    <t>Hoonah</t>
  </si>
  <si>
    <t>020668</t>
  </si>
  <si>
    <t>Hooper Bay</t>
  </si>
  <si>
    <t>020686</t>
  </si>
  <si>
    <t>Hughes</t>
  </si>
  <si>
    <t>020692</t>
  </si>
  <si>
    <t>Huslia</t>
  </si>
  <si>
    <t>020698</t>
  </si>
  <si>
    <t>Hydaburg</t>
  </si>
  <si>
    <t>020710</t>
  </si>
  <si>
    <t>Igiugig</t>
  </si>
  <si>
    <t>020716</t>
  </si>
  <si>
    <t>Iliamna</t>
  </si>
  <si>
    <t>020720</t>
  </si>
  <si>
    <t>Ivanoff Bay</t>
  </si>
  <si>
    <t>020738</t>
  </si>
  <si>
    <t>Kaguyak</t>
  </si>
  <si>
    <t>020746</t>
  </si>
  <si>
    <t>Kake</t>
  </si>
  <si>
    <t>020756</t>
  </si>
  <si>
    <t>Kaktovik (Barter Island)</t>
  </si>
  <si>
    <t>020769</t>
  </si>
  <si>
    <t>Kanatak</t>
  </si>
  <si>
    <t>020770</t>
  </si>
  <si>
    <t>Kaltag</t>
  </si>
  <si>
    <t>020776</t>
  </si>
  <si>
    <t>Karluk</t>
  </si>
  <si>
    <t>020780</t>
  </si>
  <si>
    <t>Kasaan</t>
  </si>
  <si>
    <t>020784</t>
  </si>
  <si>
    <t>Kasigluk</t>
  </si>
  <si>
    <t>020796</t>
  </si>
  <si>
    <t>Kenaitze</t>
  </si>
  <si>
    <t>020800</t>
  </si>
  <si>
    <t>Ketchikan</t>
  </si>
  <si>
    <t>020806</t>
  </si>
  <si>
    <t>Kiana</t>
  </si>
  <si>
    <t>020812</t>
  </si>
  <si>
    <t>King Cove</t>
  </si>
  <si>
    <t>020814</t>
  </si>
  <si>
    <t>King Island</t>
  </si>
  <si>
    <t>020824</t>
  </si>
  <si>
    <t>Kipnuk</t>
  </si>
  <si>
    <t>020830</t>
  </si>
  <si>
    <t>Kivalina</t>
  </si>
  <si>
    <t>020836</t>
  </si>
  <si>
    <t>Klawock</t>
  </si>
  <si>
    <t>020845</t>
  </si>
  <si>
    <t>Kobuk</t>
  </si>
  <si>
    <t>020854</t>
  </si>
  <si>
    <t>Kokhanok</t>
  </si>
  <si>
    <t>020860</t>
  </si>
  <si>
    <t>Koliganek</t>
  </si>
  <si>
    <t>020864</t>
  </si>
  <si>
    <t>Kongiganak</t>
  </si>
  <si>
    <t>020868</t>
  </si>
  <si>
    <t>Koniag Native Regional Corporation</t>
  </si>
  <si>
    <t>020870</t>
  </si>
  <si>
    <t>Bill Moore's Slough</t>
  </si>
  <si>
    <t>020872</t>
  </si>
  <si>
    <t>Kotlik</t>
  </si>
  <si>
    <t>020878</t>
  </si>
  <si>
    <t>Kotzebue</t>
  </si>
  <si>
    <t>020884</t>
  </si>
  <si>
    <t>Koyuk</t>
  </si>
  <si>
    <t>020889</t>
  </si>
  <si>
    <t>Koyukuk</t>
  </si>
  <si>
    <t>020894</t>
  </si>
  <si>
    <t>Kwethluk</t>
  </si>
  <si>
    <t>020900</t>
  </si>
  <si>
    <t>Kwigillingok</t>
  </si>
  <si>
    <t>020902</t>
  </si>
  <si>
    <t>Kwinhagak (Quinhagak)</t>
  </si>
  <si>
    <t>020908</t>
  </si>
  <si>
    <t>Larsen Bay</t>
  </si>
  <si>
    <t>020932</t>
  </si>
  <si>
    <t>Levelock</t>
  </si>
  <si>
    <t>020938</t>
  </si>
  <si>
    <t>Lime</t>
  </si>
  <si>
    <t>020950</t>
  </si>
  <si>
    <t>Lower.Kalskag</t>
  </si>
  <si>
    <t>020962</t>
  </si>
  <si>
    <t>McGrath</t>
  </si>
  <si>
    <t>020966</t>
  </si>
  <si>
    <t>Manley Hot Springs</t>
  </si>
  <si>
    <t>020974</t>
  </si>
  <si>
    <t>Manokotak</t>
  </si>
  <si>
    <t>020979</t>
  </si>
  <si>
    <t>Marshall</t>
  </si>
  <si>
    <t>020990</t>
  </si>
  <si>
    <t>Mekoryuk</t>
  </si>
  <si>
    <t>021004</t>
  </si>
  <si>
    <t>Mentasta</t>
  </si>
  <si>
    <t>021010</t>
  </si>
  <si>
    <t>Annette Island  (Metlakakla)</t>
  </si>
  <si>
    <t>021016</t>
  </si>
  <si>
    <t>Minto</t>
  </si>
  <si>
    <t>021040</t>
  </si>
  <si>
    <t>Mountain Village</t>
  </si>
  <si>
    <t>021062</t>
  </si>
  <si>
    <t>Naknek</t>
  </si>
  <si>
    <t>021064</t>
  </si>
  <si>
    <t>NANA Native Regional Corporation</t>
  </si>
  <si>
    <t>021066</t>
  </si>
  <si>
    <t>Napaimute</t>
  </si>
  <si>
    <t>021075</t>
  </si>
  <si>
    <t>Napakiak</t>
  </si>
  <si>
    <t>021080</t>
  </si>
  <si>
    <t>Nelson Lagoon</t>
  </si>
  <si>
    <t>021088</t>
  </si>
  <si>
    <t>Nenana</t>
  </si>
  <si>
    <t>021094</t>
  </si>
  <si>
    <t>Newhalen</t>
  </si>
  <si>
    <t>021099</t>
  </si>
  <si>
    <t>New Stuyahok</t>
  </si>
  <si>
    <t>021106</t>
  </si>
  <si>
    <t>Newtok</t>
  </si>
  <si>
    <t>021110</t>
  </si>
  <si>
    <t>Umkumiute</t>
  </si>
  <si>
    <t>021111</t>
  </si>
  <si>
    <t>Nightmute</t>
  </si>
  <si>
    <t>021116</t>
  </si>
  <si>
    <t>Nikolai</t>
  </si>
  <si>
    <t>021124</t>
  </si>
  <si>
    <t>Nikolski</t>
  </si>
  <si>
    <t>021130</t>
  </si>
  <si>
    <t>Ninilchik</t>
  </si>
  <si>
    <t>021136</t>
  </si>
  <si>
    <t>Noatuk</t>
  </si>
  <si>
    <t>021142</t>
  </si>
  <si>
    <t>Nome</t>
  </si>
  <si>
    <t>021147</t>
  </si>
  <si>
    <t>Nondalton</t>
  </si>
  <si>
    <t>021154</t>
  </si>
  <si>
    <t>Noorvik</t>
  </si>
  <si>
    <t>021170</t>
  </si>
  <si>
    <t>Northway</t>
  </si>
  <si>
    <t>021174</t>
  </si>
  <si>
    <t>Nuiqsut</t>
  </si>
  <si>
    <t>021176</t>
  </si>
  <si>
    <t>Nulato</t>
  </si>
  <si>
    <t>021179</t>
  </si>
  <si>
    <t>Nunapitchuk</t>
  </si>
  <si>
    <t>021184</t>
  </si>
  <si>
    <t>Old Harbor</t>
  </si>
  <si>
    <t>021186</t>
  </si>
  <si>
    <t>Orutsararmuit (Bethel)</t>
  </si>
  <si>
    <t>021188</t>
  </si>
  <si>
    <t>Oscarville</t>
  </si>
  <si>
    <t>021196</t>
  </si>
  <si>
    <t>Ouzinkie</t>
  </si>
  <si>
    <t>021198</t>
  </si>
  <si>
    <t>Paimiut</t>
  </si>
  <si>
    <t>021205</t>
  </si>
  <si>
    <t>Pauloff Village</t>
  </si>
  <si>
    <t>021212</t>
  </si>
  <si>
    <t>Pedro Bay</t>
  </si>
  <si>
    <t>021236</t>
  </si>
  <si>
    <t>Perryville</t>
  </si>
  <si>
    <t>021244</t>
  </si>
  <si>
    <t>Petersburg</t>
  </si>
  <si>
    <t>021256</t>
  </si>
  <si>
    <t>Pilot Point</t>
  </si>
  <si>
    <t>021262</t>
  </si>
  <si>
    <t>Pilot Station</t>
  </si>
  <si>
    <t>021266</t>
  </si>
  <si>
    <t>Pitka's Point</t>
  </si>
  <si>
    <t>021274</t>
  </si>
  <si>
    <t>Platinum</t>
  </si>
  <si>
    <t>021279</t>
  </si>
  <si>
    <t>Point Hope</t>
  </si>
  <si>
    <t>021280</t>
  </si>
  <si>
    <t>Point Lay</t>
  </si>
  <si>
    <t>021298</t>
  </si>
  <si>
    <t>Port Graham</t>
  </si>
  <si>
    <t>021304</t>
  </si>
  <si>
    <t>Port Heiden</t>
  </si>
  <si>
    <t>021316</t>
  </si>
  <si>
    <t>Port Lions</t>
  </si>
  <si>
    <t>021334</t>
  </si>
  <si>
    <t>Rampart</t>
  </si>
  <si>
    <t>021338</t>
  </si>
  <si>
    <t>Red Devil</t>
  </si>
  <si>
    <t>021346</t>
  </si>
  <si>
    <t>Ruby</t>
  </si>
  <si>
    <t>021352</t>
  </si>
  <si>
    <t>Russian Mission (Yukon)</t>
  </si>
  <si>
    <t>021359</t>
  </si>
  <si>
    <t>Saint George</t>
  </si>
  <si>
    <t>021362</t>
  </si>
  <si>
    <t>Algaaciq (St. Mary's)</t>
  </si>
  <si>
    <t>021370</t>
  </si>
  <si>
    <t>Saint Michael</t>
  </si>
  <si>
    <t>021374</t>
  </si>
  <si>
    <t>Saint Paul</t>
  </si>
  <si>
    <t>021375</t>
  </si>
  <si>
    <t>Salamatoff</t>
  </si>
  <si>
    <t>021392</t>
  </si>
  <si>
    <t>Qagan Tayagungin (Sand Point)</t>
  </si>
  <si>
    <t>021400</t>
  </si>
  <si>
    <t>Savoonga</t>
  </si>
  <si>
    <t>021406</t>
  </si>
  <si>
    <t>Saxman</t>
  </si>
  <si>
    <t>021412</t>
  </si>
  <si>
    <t>Scammon Bay</t>
  </si>
  <si>
    <t>021424</t>
  </si>
  <si>
    <t>Selawik</t>
  </si>
  <si>
    <t>021428</t>
  </si>
  <si>
    <t>Seldovia</t>
  </si>
  <si>
    <t>021440</t>
  </si>
  <si>
    <t>Shageluk</t>
  </si>
  <si>
    <t>021448</t>
  </si>
  <si>
    <t>Shaktoolik</t>
  </si>
  <si>
    <t>021454</t>
  </si>
  <si>
    <t>Sheldon's Point</t>
  </si>
  <si>
    <t>021467</t>
  </si>
  <si>
    <t>Shishmaref</t>
  </si>
  <si>
    <t>021476</t>
  </si>
  <si>
    <t>Shungnak</t>
  </si>
  <si>
    <t>021484</t>
  </si>
  <si>
    <t>Baranof Island Regional Corporation</t>
  </si>
  <si>
    <t>021488</t>
  </si>
  <si>
    <t>Skagway</t>
  </si>
  <si>
    <t>021496</t>
  </si>
  <si>
    <t>Sleetmute</t>
  </si>
  <si>
    <t>021502</t>
  </si>
  <si>
    <t>Solomon</t>
  </si>
  <si>
    <t>021513</t>
  </si>
  <si>
    <t>South Naknek</t>
  </si>
  <si>
    <t>021532</t>
  </si>
  <si>
    <t>Stebbins</t>
  </si>
  <si>
    <t>021542</t>
  </si>
  <si>
    <t>Stevens</t>
  </si>
  <si>
    <t>021550</t>
  </si>
  <si>
    <t>Stoney River</t>
  </si>
  <si>
    <t>021568</t>
  </si>
  <si>
    <t>Takotna</t>
  </si>
  <si>
    <t>021579</t>
  </si>
  <si>
    <t>Tanacross</t>
  </si>
  <si>
    <t>021585</t>
  </si>
  <si>
    <t>Tanana</t>
  </si>
  <si>
    <t>021597</t>
  </si>
  <si>
    <t>Tatitlek</t>
  </si>
  <si>
    <t>021598</t>
  </si>
  <si>
    <t>Tazlina</t>
  </si>
  <si>
    <t>021602</t>
  </si>
  <si>
    <t>Mary's Igloo</t>
  </si>
  <si>
    <t>021604</t>
  </si>
  <si>
    <t>Teller</t>
  </si>
  <si>
    <t>021606</t>
  </si>
  <si>
    <t>Telida</t>
  </si>
  <si>
    <t>021616</t>
  </si>
  <si>
    <t>Tetlin</t>
  </si>
  <si>
    <t>021623</t>
  </si>
  <si>
    <t>Tlingit and Haida</t>
  </si>
  <si>
    <t>021628</t>
  </si>
  <si>
    <t>Togiak</t>
  </si>
  <si>
    <t>021640</t>
  </si>
  <si>
    <t>Toksook Bay</t>
  </si>
  <si>
    <t>021646</t>
  </si>
  <si>
    <t>Tuluksak</t>
  </si>
  <si>
    <t>021651</t>
  </si>
  <si>
    <t>Tuntutuliak</t>
  </si>
  <si>
    <t>021653</t>
  </si>
  <si>
    <t>Tununak</t>
  </si>
  <si>
    <t>021656</t>
  </si>
  <si>
    <t>Twin Hills</t>
  </si>
  <si>
    <t>021664</t>
  </si>
  <si>
    <t>Tyonek</t>
  </si>
  <si>
    <t>021666</t>
  </si>
  <si>
    <t>Ugashik</t>
  </si>
  <si>
    <t>021667</t>
  </si>
  <si>
    <t>Unga</t>
  </si>
  <si>
    <t>021670</t>
  </si>
  <si>
    <t>Unalakleet</t>
  </si>
  <si>
    <t>021675</t>
  </si>
  <si>
    <t>Qawalangin (Unalaska)</t>
  </si>
  <si>
    <t>021678</t>
  </si>
  <si>
    <t>Kalskag</t>
  </si>
  <si>
    <t>021706</t>
  </si>
  <si>
    <t>Venetie</t>
  </si>
  <si>
    <t>021710</t>
  </si>
  <si>
    <t>Wainwright</t>
  </si>
  <si>
    <t>021717</t>
  </si>
  <si>
    <t>Wales</t>
  </si>
  <si>
    <t>021742</t>
  </si>
  <si>
    <t>White Mountain</t>
  </si>
  <si>
    <t>021764</t>
  </si>
  <si>
    <t>Lesnoi (Woody Island)</t>
  </si>
  <si>
    <t>021772</t>
  </si>
  <si>
    <t>Wrangell</t>
  </si>
  <si>
    <t>021778</t>
  </si>
  <si>
    <t>Yakutat</t>
  </si>
  <si>
    <t>021780</t>
  </si>
  <si>
    <t>Andreafski</t>
  </si>
  <si>
    <t>029170</t>
  </si>
  <si>
    <t>Knik</t>
  </si>
  <si>
    <t>PHOENIX</t>
  </si>
  <si>
    <t>AZ</t>
  </si>
  <si>
    <t>040008</t>
  </si>
  <si>
    <t>Ak-Chin</t>
  </si>
  <si>
    <t>040099</t>
  </si>
  <si>
    <t>Cocopah Tribe</t>
  </si>
  <si>
    <t>AZ-CA</t>
  </si>
  <si>
    <t>040100</t>
  </si>
  <si>
    <t>Colorado River Indian Tribes</t>
  </si>
  <si>
    <t>040164</t>
  </si>
  <si>
    <t>Fort McDowell Mohave Apache</t>
  </si>
  <si>
    <t>040176</t>
  </si>
  <si>
    <t>Gila River</t>
  </si>
  <si>
    <t>040209</t>
  </si>
  <si>
    <t>Havasupai</t>
  </si>
  <si>
    <t>040218</t>
  </si>
  <si>
    <t>Hopi</t>
  </si>
  <si>
    <t>040224</t>
  </si>
  <si>
    <t>Hualapai</t>
  </si>
  <si>
    <t>040230</t>
  </si>
  <si>
    <t>Kaibab Band of Paiute</t>
  </si>
  <si>
    <t>AZ-NM-UT</t>
  </si>
  <si>
    <t>040281</t>
  </si>
  <si>
    <t>Navajo Nation</t>
  </si>
  <si>
    <t>040292</t>
  </si>
  <si>
    <t>Tohono O'Odham Nation</t>
  </si>
  <si>
    <t>040302</t>
  </si>
  <si>
    <t>Pascua Yaqui Tribe</t>
  </si>
  <si>
    <t>040312</t>
  </si>
  <si>
    <t>Payson Tonto Apache</t>
  </si>
  <si>
    <t>040368</t>
  </si>
  <si>
    <t>Salt River PIma-Maricopa</t>
  </si>
  <si>
    <t>040370</t>
  </si>
  <si>
    <t>San Juan Southern Paiute Tribe</t>
  </si>
  <si>
    <t>040372</t>
  </si>
  <si>
    <t>San Carlos Apache</t>
  </si>
  <si>
    <t>040502</t>
  </si>
  <si>
    <t>White Mountain Apache (Fort Apache)</t>
  </si>
  <si>
    <t>040550</t>
  </si>
  <si>
    <t>Yavapai-Apache (Camp Verde)</t>
  </si>
  <si>
    <t>040551</t>
  </si>
  <si>
    <t>Yavapai-Prescott</t>
  </si>
  <si>
    <t>CA</t>
  </si>
  <si>
    <t>060005</t>
  </si>
  <si>
    <t>Agua Caliente Band of Cahuilla</t>
  </si>
  <si>
    <t>060062</t>
  </si>
  <si>
    <t>Alturas Rancheria</t>
  </si>
  <si>
    <t>060194</t>
  </si>
  <si>
    <t>Auburn Rancheria</t>
  </si>
  <si>
    <t>060199</t>
  </si>
  <si>
    <t>Augustine Band of Cahuilla</t>
  </si>
  <si>
    <t>060244</t>
  </si>
  <si>
    <t>Barona Group of Capitan Grande</t>
  </si>
  <si>
    <t>060320</t>
  </si>
  <si>
    <t>Utu Utu Gwaiti Paiute</t>
  </si>
  <si>
    <t>060326</t>
  </si>
  <si>
    <t>Berry Creek Rancheria</t>
  </si>
  <si>
    <t>060349</t>
  </si>
  <si>
    <t>Big Lagoon Rancheria</t>
  </si>
  <si>
    <t>060350</t>
  </si>
  <si>
    <t>Big Pine Band</t>
  </si>
  <si>
    <t>060351</t>
  </si>
  <si>
    <t>Big Sandy Rancheria</t>
  </si>
  <si>
    <t>060353</t>
  </si>
  <si>
    <t>Big Valley Rancheria</t>
  </si>
  <si>
    <t>060356</t>
  </si>
  <si>
    <t>Paiute-Shoshone of Bishop Colony</t>
  </si>
  <si>
    <t>060368</t>
  </si>
  <si>
    <t>Blue Lake Rancheria</t>
  </si>
  <si>
    <t>060431</t>
  </si>
  <si>
    <t>Bridgeport Paiute Indian Colony</t>
  </si>
  <si>
    <t>060454</t>
  </si>
  <si>
    <t>Buena Vista Rancheria</t>
  </si>
  <si>
    <t>060481</t>
  </si>
  <si>
    <t>Cabazon Band</t>
  </si>
  <si>
    <t>060484</t>
  </si>
  <si>
    <t>Cahuilla Band</t>
  </si>
  <si>
    <t>060544</t>
  </si>
  <si>
    <t>Campo Band</t>
  </si>
  <si>
    <t>060636</t>
  </si>
  <si>
    <t>Cedarville Rancheria</t>
  </si>
  <si>
    <t>060658</t>
  </si>
  <si>
    <t>Chemehuevi</t>
  </si>
  <si>
    <t>060680</t>
  </si>
  <si>
    <t>Chicken Ranch Rancheria</t>
  </si>
  <si>
    <t>060692</t>
  </si>
  <si>
    <t>Chico Rancheria</t>
  </si>
  <si>
    <t>060752</t>
  </si>
  <si>
    <t>Cloverdale Rancheria</t>
  </si>
  <si>
    <t>060772</t>
  </si>
  <si>
    <t>Cold Springs Rancheria</t>
  </si>
  <si>
    <t>060794</t>
  </si>
  <si>
    <t>Colusa Rancheria</t>
  </si>
  <si>
    <t>060842</t>
  </si>
  <si>
    <t>Cortina Rancheria</t>
  </si>
  <si>
    <t>060863</t>
  </si>
  <si>
    <t>Round Valley Reservation</t>
  </si>
  <si>
    <t>060866</t>
  </si>
  <si>
    <t>Coyote Valley Band</t>
  </si>
  <si>
    <t>060920</t>
  </si>
  <si>
    <t>Cuyapaipe Community</t>
  </si>
  <si>
    <t>061036</t>
  </si>
  <si>
    <t>Dry Creek Rancheria</t>
  </si>
  <si>
    <t>061118</t>
  </si>
  <si>
    <t>Elk Valley Rancheria</t>
  </si>
  <si>
    <t>061133</t>
  </si>
  <si>
    <t>Sulphur Bank Rancheria</t>
  </si>
  <si>
    <t>061218</t>
  </si>
  <si>
    <t>Enterprise Rancheria</t>
  </si>
  <si>
    <t>061342</t>
  </si>
  <si>
    <t>Fort Bidwell</t>
  </si>
  <si>
    <t>061348</t>
  </si>
  <si>
    <t>Fort Independence</t>
  </si>
  <si>
    <t>AZ-CA-NV</t>
  </si>
  <si>
    <t>061358</t>
  </si>
  <si>
    <t>Fort Mojave Tribe</t>
  </si>
  <si>
    <t>061520</t>
  </si>
  <si>
    <t>Greenville Rancheria</t>
  </si>
  <si>
    <t>061526</t>
  </si>
  <si>
    <t>Grindstone Rancheria</t>
  </si>
  <si>
    <t>061548</t>
  </si>
  <si>
    <t>Guidiville Rancheria</t>
  </si>
  <si>
    <t>061682</t>
  </si>
  <si>
    <t>Hoopa Valley</t>
  </si>
  <si>
    <t>061684</t>
  </si>
  <si>
    <t>Hopland Rancheria</t>
  </si>
  <si>
    <t>061718</t>
  </si>
  <si>
    <t>Inaja Band</t>
  </si>
  <si>
    <t>061748</t>
  </si>
  <si>
    <t>Ione Band of Miwok Indians</t>
  </si>
  <si>
    <t>061778</t>
  </si>
  <si>
    <t>Jackson Rancheria</t>
  </si>
  <si>
    <t>061780</t>
  </si>
  <si>
    <t>Jamul Indian Village</t>
  </si>
  <si>
    <t>061785</t>
  </si>
  <si>
    <t>Karuk</t>
  </si>
  <si>
    <t>061864</t>
  </si>
  <si>
    <t>La Jolla Band</t>
  </si>
  <si>
    <t>061924</t>
  </si>
  <si>
    <t>La Posta Band</t>
  </si>
  <si>
    <t>061964</t>
  </si>
  <si>
    <t>Laytonville Rancheria</t>
  </si>
  <si>
    <t>062084</t>
  </si>
  <si>
    <t>Lone Pine Paiute-Shoshone</t>
  </si>
  <si>
    <t>062126</t>
  </si>
  <si>
    <t>Los Coyotes Band of Cahuilla</t>
  </si>
  <si>
    <t>062150</t>
  </si>
  <si>
    <t>Lytton Rancheria of California</t>
  </si>
  <si>
    <t>062176</t>
  </si>
  <si>
    <t>Manchester Point  Arena Rancheria</t>
  </si>
  <si>
    <t>062180</t>
  </si>
  <si>
    <t>Manzanita Band</t>
  </si>
  <si>
    <t>062254</t>
  </si>
  <si>
    <t>Mesa Grande Band</t>
  </si>
  <si>
    <t>062259</t>
  </si>
  <si>
    <t>Middletown Rancheria</t>
  </si>
  <si>
    <t>062350</t>
  </si>
  <si>
    <t>Mooretown Rancheria</t>
  </si>
  <si>
    <t>062371</t>
  </si>
  <si>
    <t>Morongo Band of Cahuilla</t>
  </si>
  <si>
    <t>062474</t>
  </si>
  <si>
    <t>North Fork Rancheria</t>
  </si>
  <si>
    <t>062646</t>
  </si>
  <si>
    <t>Pala Bank</t>
  </si>
  <si>
    <t>062734</t>
  </si>
  <si>
    <t>Paskenta Band of Nomlaki Indian</t>
  </si>
  <si>
    <t>062737</t>
  </si>
  <si>
    <t>Pauma Band</t>
  </si>
  <si>
    <t>062741</t>
  </si>
  <si>
    <t>Pechanga Band</t>
  </si>
  <si>
    <t>062762</t>
  </si>
  <si>
    <t>Picayune Rancheria</t>
  </si>
  <si>
    <t>062779</t>
  </si>
  <si>
    <t>Pinoleville Rancheria</t>
  </si>
  <si>
    <t>062788</t>
  </si>
  <si>
    <t>Pit River Tribe</t>
  </si>
  <si>
    <t>062894</t>
  </si>
  <si>
    <t>Potter Valley Rancheria</t>
  </si>
  <si>
    <t>062911</t>
  </si>
  <si>
    <t>Quartz Valley Reservation</t>
  </si>
  <si>
    <t>062912</t>
  </si>
  <si>
    <t>Quechan Tribe</t>
  </si>
  <si>
    <t>062922</t>
  </si>
  <si>
    <t>Ramona Band</t>
  </si>
  <si>
    <t>062960</t>
  </si>
  <si>
    <t>Redding Rancheria</t>
  </si>
  <si>
    <t>062978</t>
  </si>
  <si>
    <t>Redwood Valley Rancheria</t>
  </si>
  <si>
    <t>062986</t>
  </si>
  <si>
    <t>Resighini Rancheria</t>
  </si>
  <si>
    <t>063008</t>
  </si>
  <si>
    <t>Rincon Reservation</t>
  </si>
  <si>
    <t>063053</t>
  </si>
  <si>
    <t>Robinson Rancheria</t>
  </si>
  <si>
    <t>063074</t>
  </si>
  <si>
    <t>Rohnerville Rancheria</t>
  </si>
  <si>
    <t>063134</t>
  </si>
  <si>
    <t>Rumsey Rancheria</t>
  </si>
  <si>
    <t>063292</t>
  </si>
  <si>
    <t>San Manuel Band</t>
  </si>
  <si>
    <t>063319</t>
  </si>
  <si>
    <t>San Pasqual Band</t>
  </si>
  <si>
    <t>063398</t>
  </si>
  <si>
    <t>San Rosa Band of Cahuilla</t>
  </si>
  <si>
    <t>063399</t>
  </si>
  <si>
    <t>Santa Rosa Rancheria</t>
  </si>
  <si>
    <t>063403</t>
  </si>
  <si>
    <t>Santa Ynez Band of Chumash</t>
  </si>
  <si>
    <t>063404</t>
  </si>
  <si>
    <t>Santa Ysabel Reservation</t>
  </si>
  <si>
    <t>063428</t>
  </si>
  <si>
    <t>Scotts Valley (Pomo)</t>
  </si>
  <si>
    <t>063465</t>
  </si>
  <si>
    <t>Sherwood Valley Rancheria</t>
  </si>
  <si>
    <t>063466</t>
  </si>
  <si>
    <t>Sheep Rancheria</t>
  </si>
  <si>
    <t>063467</t>
  </si>
  <si>
    <t>Shingle Springs Rancheria</t>
  </si>
  <si>
    <t>063482</t>
  </si>
  <si>
    <t>Smith River Rancheria</t>
  </si>
  <si>
    <t>063484</t>
  </si>
  <si>
    <t>Soboba Band</t>
  </si>
  <si>
    <t>063622</t>
  </si>
  <si>
    <t>Stewarts Point Rancheria</t>
  </si>
  <si>
    <t>063668</t>
  </si>
  <si>
    <t>Susanville Rancheria</t>
  </si>
  <si>
    <t>063679</t>
  </si>
  <si>
    <t>Sycuan Band</t>
  </si>
  <si>
    <t>063681</t>
  </si>
  <si>
    <t>Table Bluff Rancheria</t>
  </si>
  <si>
    <t>063682</t>
  </si>
  <si>
    <t>Table Mountain Rancheria</t>
  </si>
  <si>
    <t>063739</t>
  </si>
  <si>
    <t>Death Valley Timba-Sha</t>
  </si>
  <si>
    <t>063746</t>
  </si>
  <si>
    <t>Torres-Martinez Band of Cahuilla</t>
  </si>
  <si>
    <t>063757</t>
  </si>
  <si>
    <t>Trinidad Rancheria</t>
  </si>
  <si>
    <t>063788</t>
  </si>
  <si>
    <t>Tule River Indian Tribe</t>
  </si>
  <si>
    <t>063794</t>
  </si>
  <si>
    <t>Tulomne Rancheria</t>
  </si>
  <si>
    <t>063822</t>
  </si>
  <si>
    <t>Twenty Nine Palms Band</t>
  </si>
  <si>
    <t>063856</t>
  </si>
  <si>
    <t>Upper Lake Rancheria</t>
  </si>
  <si>
    <t>063904</t>
  </si>
  <si>
    <t>Viejas Group of Capitan Grande</t>
  </si>
  <si>
    <t>064190</t>
  </si>
  <si>
    <t>Yurok Tribe</t>
  </si>
  <si>
    <t>DENVER</t>
  </si>
  <si>
    <t>CO</t>
  </si>
  <si>
    <t>081462</t>
  </si>
  <si>
    <t>Southern Ute Tribe</t>
  </si>
  <si>
    <t>CO-UT-NM</t>
  </si>
  <si>
    <t>081546</t>
  </si>
  <si>
    <t>Ute Mountain Tribe</t>
  </si>
  <si>
    <t>121069</t>
  </si>
  <si>
    <t>Napaskiak</t>
  </si>
  <si>
    <t>FL</t>
  </si>
  <si>
    <t>121994</t>
  </si>
  <si>
    <t>Miccosukee Tribe</t>
  </si>
  <si>
    <t>122822</t>
  </si>
  <si>
    <t>Seminole Tribe</t>
  </si>
  <si>
    <t>SEATTLE</t>
  </si>
  <si>
    <t>ID</t>
  </si>
  <si>
    <t>160200</t>
  </si>
  <si>
    <t>Coeur D'Alene Tribe</t>
  </si>
  <si>
    <t>160348</t>
  </si>
  <si>
    <t>Fort Hall Shoshone-Bannock</t>
  </si>
  <si>
    <t>160590</t>
  </si>
  <si>
    <t>Kootenai Tribe</t>
  </si>
  <si>
    <t>160788</t>
  </si>
  <si>
    <t>Nez Perce Tribe</t>
  </si>
  <si>
    <t>IA</t>
  </si>
  <si>
    <t>194582</t>
  </si>
  <si>
    <t>Sac &amp; Fox Tribe</t>
  </si>
  <si>
    <t>OKLAHOMA</t>
  </si>
  <si>
    <t>KS-NE</t>
  </si>
  <si>
    <t>201708</t>
  </si>
  <si>
    <t>Iowa Tribe of Kansas and Nebraska</t>
  </si>
  <si>
    <t>KS</t>
  </si>
  <si>
    <t>201792</t>
  </si>
  <si>
    <t>Kickapoo Tribe</t>
  </si>
  <si>
    <t>202854</t>
  </si>
  <si>
    <t>Prairie Band of Potawatomi</t>
  </si>
  <si>
    <t>203068</t>
  </si>
  <si>
    <t>Sac and Fox of Missouri</t>
  </si>
  <si>
    <t>LA</t>
  </si>
  <si>
    <t>220290</t>
  </si>
  <si>
    <t>Chitimacha Tribe</t>
  </si>
  <si>
    <t>220380</t>
  </si>
  <si>
    <t>Coushatta Tribe</t>
  </si>
  <si>
    <t>220883</t>
  </si>
  <si>
    <t>Jena Band of Choctaw</t>
  </si>
  <si>
    <t>221810</t>
  </si>
  <si>
    <t>Tunica-Biloxi Tribe</t>
  </si>
  <si>
    <t>ME</t>
  </si>
  <si>
    <t>231390</t>
  </si>
  <si>
    <t>Houlton Band of Maliseets</t>
  </si>
  <si>
    <t>231420</t>
  </si>
  <si>
    <t>Passamaquody Indian Tribe</t>
  </si>
  <si>
    <t>232382</t>
  </si>
  <si>
    <t>Penobscot Tribe</t>
  </si>
  <si>
    <t>232452</t>
  </si>
  <si>
    <t>Pleasant Point</t>
  </si>
  <si>
    <t>232502</t>
  </si>
  <si>
    <t>Aroostook Band of Micmac</t>
  </si>
  <si>
    <t>MA</t>
  </si>
  <si>
    <t>250521</t>
  </si>
  <si>
    <t>Wampanoag Tribe</t>
  </si>
  <si>
    <t>MI</t>
  </si>
  <si>
    <t>260501</t>
  </si>
  <si>
    <t>Lac Vieux Desert Band</t>
  </si>
  <si>
    <t>262302</t>
  </si>
  <si>
    <t>Bay Mills Indian Community</t>
  </si>
  <si>
    <t>262548</t>
  </si>
  <si>
    <t>Grand Traverse Band</t>
  </si>
  <si>
    <t>262600</t>
  </si>
  <si>
    <t>Match-e-be-nash-she-wish Band of Potta</t>
  </si>
  <si>
    <t>262764</t>
  </si>
  <si>
    <t>Hannahville Community</t>
  </si>
  <si>
    <t>263078</t>
  </si>
  <si>
    <t>Huron Band of Potawatomi</t>
  </si>
  <si>
    <t>263268</t>
  </si>
  <si>
    <t>Keweenaw Bay Indian Community</t>
  </si>
  <si>
    <t>263640</t>
  </si>
  <si>
    <t>Little River Band of Ottawa</t>
  </si>
  <si>
    <t>263644</t>
  </si>
  <si>
    <t>Little Traverse Bay Band</t>
  </si>
  <si>
    <t>265044</t>
  </si>
  <si>
    <t>Pokagon Band of Potawatomi</t>
  </si>
  <si>
    <t>265342</t>
  </si>
  <si>
    <t>Saginaw Chippewa</t>
  </si>
  <si>
    <t>265468</t>
  </si>
  <si>
    <t>Sault Ste. Marie Tribe</t>
  </si>
  <si>
    <t>MN</t>
  </si>
  <si>
    <t>270476</t>
  </si>
  <si>
    <t>Boise Forte Band of Minnesota Chippewa</t>
  </si>
  <si>
    <t>271610</t>
  </si>
  <si>
    <t>Fond Du Lac Band of Minnesota Chippewa</t>
  </si>
  <si>
    <t>271876</t>
  </si>
  <si>
    <t>Grand Portage Band of Minn. Chippewa</t>
  </si>
  <si>
    <t>272666</t>
  </si>
  <si>
    <t>Leech Lake Band of Minnesota Chippewa</t>
  </si>
  <si>
    <t>272812</t>
  </si>
  <si>
    <t>Lower Sioux</t>
  </si>
  <si>
    <t>273094</t>
  </si>
  <si>
    <t>Mille Lacs Band of Minnesota Chippewa</t>
  </si>
  <si>
    <t>273778</t>
  </si>
  <si>
    <t>Prairie Island Sioux</t>
  </si>
  <si>
    <t>273858</t>
  </si>
  <si>
    <t>Red Lake Band of Chippewa</t>
  </si>
  <si>
    <t>274274</t>
  </si>
  <si>
    <t>Shakopee Sioux</t>
  </si>
  <si>
    <t>274660</t>
  </si>
  <si>
    <t>Upper Sioux Indian Community</t>
  </si>
  <si>
    <t>274940</t>
  </si>
  <si>
    <t>White Earth Band of Minnesota Chippewa</t>
  </si>
  <si>
    <t>MS</t>
  </si>
  <si>
    <t>280260</t>
  </si>
  <si>
    <t>Mississippi Choctaw Tribe</t>
  </si>
  <si>
    <t>MT</t>
  </si>
  <si>
    <t>300068</t>
  </si>
  <si>
    <t>Blackfeet Tribe</t>
  </si>
  <si>
    <t>300188</t>
  </si>
  <si>
    <t>Crow Tribe</t>
  </si>
  <si>
    <t>300280</t>
  </si>
  <si>
    <t>Salish and Kootenai Tribes</t>
  </si>
  <si>
    <t>300298</t>
  </si>
  <si>
    <t>Fort Belknap Indian Community</t>
  </si>
  <si>
    <t>300302</t>
  </si>
  <si>
    <t>Fort Peck Assiniboine and Sioux</t>
  </si>
  <si>
    <t>300572</t>
  </si>
  <si>
    <t>Northern Cheyenne</t>
  </si>
  <si>
    <t>300646</t>
  </si>
  <si>
    <t>Rocky Boy Chippewa-Cree</t>
  </si>
  <si>
    <t>NE-IA</t>
  </si>
  <si>
    <t>312210</t>
  </si>
  <si>
    <t>Omaha Tribe</t>
  </si>
  <si>
    <t>NE</t>
  </si>
  <si>
    <t>312418</t>
  </si>
  <si>
    <t>Ponca Tribe of Nebraska</t>
  </si>
  <si>
    <t>312606</t>
  </si>
  <si>
    <t>Santee Sioux Tribe</t>
  </si>
  <si>
    <t>313182</t>
  </si>
  <si>
    <t>Winnebago Tribe</t>
  </si>
  <si>
    <t>NV-ID</t>
  </si>
  <si>
    <t>320041</t>
  </si>
  <si>
    <t>Duck Valley Shoshone-Paiute</t>
  </si>
  <si>
    <t>NV</t>
  </si>
  <si>
    <t>320043</t>
  </si>
  <si>
    <t>Duckwater Shoshone</t>
  </si>
  <si>
    <t>320062</t>
  </si>
  <si>
    <t>Ely Shoshone</t>
  </si>
  <si>
    <t>320070</t>
  </si>
  <si>
    <t>Fallon Paiute-Shoshone</t>
  </si>
  <si>
    <t>NV-OR</t>
  </si>
  <si>
    <t>320074</t>
  </si>
  <si>
    <t>Fort McDermitt Paiute and Shoshone</t>
  </si>
  <si>
    <t>320109</t>
  </si>
  <si>
    <t>Las Vegas Colony</t>
  </si>
  <si>
    <t>320115</t>
  </si>
  <si>
    <t>Lovelock Colony</t>
  </si>
  <si>
    <t>320126</t>
  </si>
  <si>
    <t>Moapa Band of Paiute</t>
  </si>
  <si>
    <t>320148</t>
  </si>
  <si>
    <t>Pyramid Lake Paiute</t>
  </si>
  <si>
    <t>320151</t>
  </si>
  <si>
    <t>Reno-Sparks Colony</t>
  </si>
  <si>
    <t>320160</t>
  </si>
  <si>
    <t>Summit Lake Paiute Tribe</t>
  </si>
  <si>
    <t>320170</t>
  </si>
  <si>
    <t>Te-Moak</t>
  </si>
  <si>
    <t>320182</t>
  </si>
  <si>
    <t>Walker River Paiute Tribe</t>
  </si>
  <si>
    <t>NV-CA</t>
  </si>
  <si>
    <t>320185</t>
  </si>
  <si>
    <t>Washoe Tribe</t>
  </si>
  <si>
    <t>320198</t>
  </si>
  <si>
    <t>Winnemucca Colony</t>
  </si>
  <si>
    <t>320208</t>
  </si>
  <si>
    <t>Yerington Paiute Tribe</t>
  </si>
  <si>
    <t>320212</t>
  </si>
  <si>
    <t>Yomba Shoshone Tribe</t>
  </si>
  <si>
    <t>NM</t>
  </si>
  <si>
    <t>350002</t>
  </si>
  <si>
    <t>Acoma Pueblo</t>
  </si>
  <si>
    <t>350124</t>
  </si>
  <si>
    <t>Cochiti Pueblo</t>
  </si>
  <si>
    <t>350294</t>
  </si>
  <si>
    <t>Isleta Pueblo</t>
  </si>
  <si>
    <t>350306</t>
  </si>
  <si>
    <t>Jemez Pueblo</t>
  </si>
  <si>
    <t>350314</t>
  </si>
  <si>
    <t>Jicarilla Reservation</t>
  </si>
  <si>
    <t>350318</t>
  </si>
  <si>
    <t>Laguna Pueblo</t>
  </si>
  <si>
    <t>350420</t>
  </si>
  <si>
    <t>Mescalero Reservation</t>
  </si>
  <si>
    <t>350445</t>
  </si>
  <si>
    <t>Nambe Pueblo</t>
  </si>
  <si>
    <t>350458</t>
  </si>
  <si>
    <t>Picuris Pueblo</t>
  </si>
  <si>
    <t>350460</t>
  </si>
  <si>
    <t>Pajoaque Pueblo</t>
  </si>
  <si>
    <t>350506</t>
  </si>
  <si>
    <t>San Felipe Pueblo</t>
  </si>
  <si>
    <t>350512</t>
  </si>
  <si>
    <t>San Ildefonso Pueblo</t>
  </si>
  <si>
    <t>350522</t>
  </si>
  <si>
    <t>San Juan Pueblo</t>
  </si>
  <si>
    <t>350529</t>
  </si>
  <si>
    <t>Sandia  Pueblo</t>
  </si>
  <si>
    <t>350531</t>
  </si>
  <si>
    <t>Santa Ana Pueblo</t>
  </si>
  <si>
    <t>350533</t>
  </si>
  <si>
    <t>Santa Clara Pueblo</t>
  </si>
  <si>
    <t>350546</t>
  </si>
  <si>
    <t>Santo Domingo Pueblo</t>
  </si>
  <si>
    <t>350588</t>
  </si>
  <si>
    <t>Taos Pueblo</t>
  </si>
  <si>
    <t>350598</t>
  </si>
  <si>
    <t>Tesuque Pueblo</t>
  </si>
  <si>
    <t>350670</t>
  </si>
  <si>
    <t>Zia Pueblo</t>
  </si>
  <si>
    <t>NM-AZ</t>
  </si>
  <si>
    <t>350673</t>
  </si>
  <si>
    <t>Zuni Tribe</t>
  </si>
  <si>
    <t>NY</t>
  </si>
  <si>
    <t>361044</t>
  </si>
  <si>
    <t>Cayuga Nation</t>
  </si>
  <si>
    <t>364742</t>
  </si>
  <si>
    <t>Oneida Nation of New York</t>
  </si>
  <si>
    <t>364760</t>
  </si>
  <si>
    <t>Onondaga Nation</t>
  </si>
  <si>
    <t>365716</t>
  </si>
  <si>
    <t>St. Regis Mohawk Tribe</t>
  </si>
  <si>
    <t>365942</t>
  </si>
  <si>
    <t>Seneca Nation of New York</t>
  </si>
  <si>
    <t>366460</t>
  </si>
  <si>
    <t>Tonawanda Band of Senecas</t>
  </si>
  <si>
    <t>366536</t>
  </si>
  <si>
    <t>Tuscarora Nation</t>
  </si>
  <si>
    <t>NC</t>
  </si>
  <si>
    <t>370566</t>
  </si>
  <si>
    <t>Eastern Cherokee</t>
  </si>
  <si>
    <t>370634</t>
  </si>
  <si>
    <t>Coharie State Tribe</t>
  </si>
  <si>
    <t>371226</t>
  </si>
  <si>
    <t>Haliwa-Saponi State Tribe</t>
  </si>
  <si>
    <t>371744</t>
  </si>
  <si>
    <t>Lumbee State Tribe</t>
  </si>
  <si>
    <t>372945</t>
  </si>
  <si>
    <t>Waccamaw Siouan State Tribe</t>
  </si>
  <si>
    <t>ND</t>
  </si>
  <si>
    <t>380694</t>
  </si>
  <si>
    <t>Ft. Berthold Affiliated Tribes</t>
  </si>
  <si>
    <t>380698</t>
  </si>
  <si>
    <t>ND-SD</t>
  </si>
  <si>
    <t>381976</t>
  </si>
  <si>
    <t>Turtle Mountain Band of Chippewa</t>
  </si>
  <si>
    <t>OK</t>
  </si>
  <si>
    <t>400002</t>
  </si>
  <si>
    <t>Alabama-Quassarte Tribal Town</t>
  </si>
  <si>
    <t>400004</t>
  </si>
  <si>
    <t>Absentee-Shawnee</t>
  </si>
  <si>
    <t>400110</t>
  </si>
  <si>
    <t>Apache Tribe</t>
  </si>
  <si>
    <t>400176</t>
  </si>
  <si>
    <t>Fort Sill Apache Tribe</t>
  </si>
  <si>
    <t>400428</t>
  </si>
  <si>
    <t>Caddo Tribe</t>
  </si>
  <si>
    <t>400578</t>
  </si>
  <si>
    <t>Cherokee Nation</t>
  </si>
  <si>
    <t>400584</t>
  </si>
  <si>
    <t>Cheyenne-Arapaho Tribes</t>
  </si>
  <si>
    <t>400586</t>
  </si>
  <si>
    <t>Chickasaw</t>
  </si>
  <si>
    <t>400596</t>
  </si>
  <si>
    <t>Choctaw Nation</t>
  </si>
  <si>
    <t>400662</t>
  </si>
  <si>
    <t>Comanche Tribe</t>
  </si>
  <si>
    <t>400724</t>
  </si>
  <si>
    <t>Muskogee (Creek) Nation</t>
  </si>
  <si>
    <t>400794</t>
  </si>
  <si>
    <t>Delaware Tribe</t>
  </si>
  <si>
    <t>400796</t>
  </si>
  <si>
    <t>Delaware Tribe of Indians (Eastern)</t>
  </si>
  <si>
    <t>MO</t>
  </si>
  <si>
    <t>400916</t>
  </si>
  <si>
    <t>Eastern Shawnee Tribe</t>
  </si>
  <si>
    <t>401532</t>
  </si>
  <si>
    <t>Iowa Tribe of Oklahoma</t>
  </si>
  <si>
    <t>401580</t>
  </si>
  <si>
    <t>Kaw Tribe</t>
  </si>
  <si>
    <t>401582</t>
  </si>
  <si>
    <t>United Keetoowah</t>
  </si>
  <si>
    <t>401622</t>
  </si>
  <si>
    <t>Kialegee Tribal Town</t>
  </si>
  <si>
    <t>401624</t>
  </si>
  <si>
    <t>Kickapoo Tribe of Oklahoma</t>
  </si>
  <si>
    <t>401658</t>
  </si>
  <si>
    <t>Kiowa Tribe</t>
  </si>
  <si>
    <t>402012</t>
  </si>
  <si>
    <t>Miami Tribe</t>
  </si>
  <si>
    <t>402038</t>
  </si>
  <si>
    <t>Modoc Tribe</t>
  </si>
  <si>
    <t>402312</t>
  </si>
  <si>
    <t>Osage Tribe</t>
  </si>
  <si>
    <t>402314</t>
  </si>
  <si>
    <t>Otoe-Missouria Tribe</t>
  </si>
  <si>
    <t>402315</t>
  </si>
  <si>
    <t>Ottawa Tribe</t>
  </si>
  <si>
    <t>402354</t>
  </si>
  <si>
    <t>Pawnee Tribe</t>
  </si>
  <si>
    <t>402372</t>
  </si>
  <si>
    <t>Peoria Tribe</t>
  </si>
  <si>
    <t>402420</t>
  </si>
  <si>
    <t>Ponca Tribe</t>
  </si>
  <si>
    <t>402438</t>
  </si>
  <si>
    <t>Citizen Band Potawatomi Tribe</t>
  </si>
  <si>
    <t>402474</t>
  </si>
  <si>
    <t>Quapaw Tribe</t>
  </si>
  <si>
    <t>402626</t>
  </si>
  <si>
    <t>Sac and Fox Tribe</t>
  </si>
  <si>
    <t>402690</t>
  </si>
  <si>
    <t>Seminole Nation</t>
  </si>
  <si>
    <t>402692</t>
  </si>
  <si>
    <t>Seneca-Cayuga</t>
  </si>
  <si>
    <t>402998</t>
  </si>
  <si>
    <t>Thlopthlocco Tribal Town</t>
  </si>
  <si>
    <t>403020</t>
  </si>
  <si>
    <t>Tonkawa Tribe</t>
  </si>
  <si>
    <t>403286</t>
  </si>
  <si>
    <t>Wichita Tribe</t>
  </si>
  <si>
    <t>403332</t>
  </si>
  <si>
    <t>Wyandotte</t>
  </si>
  <si>
    <t>OR</t>
  </si>
  <si>
    <t>410152</t>
  </si>
  <si>
    <t>Burns-Paiute Colony</t>
  </si>
  <si>
    <t>410272</t>
  </si>
  <si>
    <t>Coos Bay Confederated Tribes</t>
  </si>
  <si>
    <t>WA</t>
  </si>
  <si>
    <t>410277</t>
  </si>
  <si>
    <t>Coquille Indian Tribe</t>
  </si>
  <si>
    <t>410302</t>
  </si>
  <si>
    <t>Cow Creek Tribes</t>
  </si>
  <si>
    <t>410530</t>
  </si>
  <si>
    <t>Grand Ronde Confederated Tribes</t>
  </si>
  <si>
    <t>410758</t>
  </si>
  <si>
    <t>Klamath Indian Tribe</t>
  </si>
  <si>
    <t>411256</t>
  </si>
  <si>
    <t>Siletz Confederated Tribes</t>
  </si>
  <si>
    <t>411381</t>
  </si>
  <si>
    <t>Umatilla Confederated Tribes</t>
  </si>
  <si>
    <t>411424</t>
  </si>
  <si>
    <t>Warm Springs Confederated Tribes</t>
  </si>
  <si>
    <t>RI</t>
  </si>
  <si>
    <t>440160</t>
  </si>
  <si>
    <t>Narragansett Tribe</t>
  </si>
  <si>
    <t>SC</t>
  </si>
  <si>
    <t>450268</t>
  </si>
  <si>
    <t>Catawba Indian Tribe</t>
  </si>
  <si>
    <t>SD</t>
  </si>
  <si>
    <t>460356</t>
  </si>
  <si>
    <t>Cheyenne River Sioux</t>
  </si>
  <si>
    <t>460434</t>
  </si>
  <si>
    <t>Crow Creek Sioux</t>
  </si>
  <si>
    <t>460632</t>
  </si>
  <si>
    <t>Flandreau Santee Sioux</t>
  </si>
  <si>
    <t>461052</t>
  </si>
  <si>
    <t>Lower Brule Sioux</t>
  </si>
  <si>
    <t>SD-NE</t>
  </si>
  <si>
    <t>461340</t>
  </si>
  <si>
    <t>Oglala Sioux of Pine Ridge Reservation</t>
  </si>
  <si>
    <t>461448</t>
  </si>
  <si>
    <t>Rosebud Sioux</t>
  </si>
  <si>
    <t>SD-ND</t>
  </si>
  <si>
    <t>461526</t>
  </si>
  <si>
    <t>Sisseton-Wahpeton Sioux</t>
  </si>
  <si>
    <t>461552</t>
  </si>
  <si>
    <t>Standing Rock Sioux</t>
  </si>
  <si>
    <t>461892</t>
  </si>
  <si>
    <t>Yankton Sioux</t>
  </si>
  <si>
    <t>TX</t>
  </si>
  <si>
    <t>480046</t>
  </si>
  <si>
    <t>Alabama-Coushatta</t>
  </si>
  <si>
    <t>482812</t>
  </si>
  <si>
    <t>Texas Band of Kickapoo Indians</t>
  </si>
  <si>
    <t>485390</t>
  </si>
  <si>
    <t>Ysleta Del Sur</t>
  </si>
  <si>
    <t>UT</t>
  </si>
  <si>
    <t>490124</t>
  </si>
  <si>
    <t>NW Band of Shoshone Nation</t>
  </si>
  <si>
    <t>NV-UT</t>
  </si>
  <si>
    <t>490404</t>
  </si>
  <si>
    <t>Goshute Reservation</t>
  </si>
  <si>
    <t>490920</t>
  </si>
  <si>
    <t>Utah Paiute Tribe</t>
  </si>
  <si>
    <t>491130</t>
  </si>
  <si>
    <t>Skull Valley Band of Goshute</t>
  </si>
  <si>
    <t>491274</t>
  </si>
  <si>
    <t>Uintah &amp; Ouray Ute Indian Tribe</t>
  </si>
  <si>
    <t>530224</t>
  </si>
  <si>
    <t>Chehalis Confederated Tribes</t>
  </si>
  <si>
    <t>530290</t>
  </si>
  <si>
    <t>Colville Confederated Tribes</t>
  </si>
  <si>
    <t>530500</t>
  </si>
  <si>
    <t>Cowlitz Tribe</t>
  </si>
  <si>
    <t>530664</t>
  </si>
  <si>
    <t>Hoh Indian Tribe</t>
  </si>
  <si>
    <t>530697</t>
  </si>
  <si>
    <t>Jamestown S'Klallam Tribe</t>
  </si>
  <si>
    <t>530710</t>
  </si>
  <si>
    <t>Kalispel Indian Community</t>
  </si>
  <si>
    <t>530841</t>
  </si>
  <si>
    <t>Lower Elwha Tribal Community</t>
  </si>
  <si>
    <t>530842</t>
  </si>
  <si>
    <t>Lummi Tribe</t>
  </si>
  <si>
    <t>530880</t>
  </si>
  <si>
    <t>Makah Indian Tribe</t>
  </si>
  <si>
    <t>531030</t>
  </si>
  <si>
    <t>Muckleshoot Indian Tribe</t>
  </si>
  <si>
    <t>531070</t>
  </si>
  <si>
    <t>Nisqually Indian Community</t>
  </si>
  <si>
    <t>531076</t>
  </si>
  <si>
    <t>Nooksack Tribe</t>
  </si>
  <si>
    <t>531229</t>
  </si>
  <si>
    <t>Port Gamble Indian Community</t>
  </si>
  <si>
    <t>531268</t>
  </si>
  <si>
    <t>Puyallup Tribe</t>
  </si>
  <si>
    <t>531269</t>
  </si>
  <si>
    <t>Quileute Tribe</t>
  </si>
  <si>
    <t>531270</t>
  </si>
  <si>
    <t>Quinault Tribe</t>
  </si>
  <si>
    <t>531387</t>
  </si>
  <si>
    <t>Samish Nation</t>
  </si>
  <si>
    <t>531388</t>
  </si>
  <si>
    <t>Sauk-Suiattle Indian Tribe</t>
  </si>
  <si>
    <t>531418</t>
  </si>
  <si>
    <t>Shoalwater Bay Tribe</t>
  </si>
  <si>
    <t>531427</t>
  </si>
  <si>
    <t>Skokomish Indian Tribe</t>
  </si>
  <si>
    <t/>
  </si>
  <si>
    <t>531440</t>
  </si>
  <si>
    <t>Snoqualmie</t>
  </si>
  <si>
    <t>531490</t>
  </si>
  <si>
    <t>Spokane Tribe</t>
  </si>
  <si>
    <t>531502</t>
  </si>
  <si>
    <t>Squaxin Island Tribe</t>
  </si>
  <si>
    <t>531526</t>
  </si>
  <si>
    <t>Stillaguamish Tribe</t>
  </si>
  <si>
    <t>531551</t>
  </si>
  <si>
    <t>Suquamish Tribal Council</t>
  </si>
  <si>
    <t>531552</t>
  </si>
  <si>
    <t>Swinomish Indians</t>
  </si>
  <si>
    <t>531628</t>
  </si>
  <si>
    <t>Tulalip Tribes</t>
  </si>
  <si>
    <t>531657</t>
  </si>
  <si>
    <t>Upper Skagit Tribe</t>
  </si>
  <si>
    <t>531832</t>
  </si>
  <si>
    <t>Yakima Indian Nation</t>
  </si>
  <si>
    <t>WI</t>
  </si>
  <si>
    <t>550358</t>
  </si>
  <si>
    <t>Bad River Band</t>
  </si>
  <si>
    <t>552282</t>
  </si>
  <si>
    <t>Forest County Potawatami</t>
  </si>
  <si>
    <t>553418</t>
  </si>
  <si>
    <t>Lac Courte Oreilles</t>
  </si>
  <si>
    <t>553421</t>
  </si>
  <si>
    <t>Lac Du Flambeau Band</t>
  </si>
  <si>
    <t>554223</t>
  </si>
  <si>
    <t>Menominee Indian Tribe</t>
  </si>
  <si>
    <t>554910</t>
  </si>
  <si>
    <t>Oneida Tribe</t>
  </si>
  <si>
    <t>555466</t>
  </si>
  <si>
    <t>Red Cliff Band of Lake Superior Chippe</t>
  </si>
  <si>
    <t>555802</t>
  </si>
  <si>
    <t>Saint Croix Chippewa</t>
  </si>
  <si>
    <t>556142</t>
  </si>
  <si>
    <t>Sokagoan Chippewa Tribe</t>
  </si>
  <si>
    <t>556366</t>
  </si>
  <si>
    <t>Stockbridge-Munsee Tribe</t>
  </si>
  <si>
    <t>557318</t>
  </si>
  <si>
    <t>Ho-Chunk Nation</t>
  </si>
  <si>
    <t>WY</t>
  </si>
  <si>
    <t>560560</t>
  </si>
  <si>
    <t>Northern Arapahoe</t>
  </si>
  <si>
    <t>560562</t>
  </si>
  <si>
    <t>Shoshone Tribe of the Wind River Reser</t>
  </si>
  <si>
    <t>FY98 ADJ</t>
  </si>
  <si>
    <t>FY99 Adj</t>
  </si>
  <si>
    <t>FY00 Adj</t>
  </si>
  <si>
    <t>NOTE1</t>
  </si>
  <si>
    <t>*</t>
  </si>
  <si>
    <t>Office</t>
  </si>
  <si>
    <t>State</t>
  </si>
  <si>
    <t>Tribe</t>
  </si>
  <si>
    <t>AIAN Persons</t>
  </si>
  <si>
    <t>HH LT 30%</t>
  </si>
  <si>
    <t>HH 30% - 50%</t>
  </si>
  <si>
    <t>HH 50% - 80%</t>
  </si>
  <si>
    <t>HH Overcrowded</t>
  </si>
  <si>
    <t>HH Severe Cost</t>
  </si>
  <si>
    <t>Housing Shortage</t>
  </si>
  <si>
    <t>Enrollment</t>
  </si>
  <si>
    <t>Inflation</t>
  </si>
  <si>
    <t>FCAS</t>
  </si>
  <si>
    <t>Need</t>
  </si>
  <si>
    <t>FY 1996 Adj</t>
  </si>
  <si>
    <t>FY 1998 Adj</t>
  </si>
  <si>
    <t>FY 1999 Adj</t>
  </si>
  <si>
    <t>FY 2000 Adj</t>
  </si>
  <si>
    <t>Variable Labels for Summary Sheet</t>
  </si>
  <si>
    <t>Variable Names in SPSS</t>
  </si>
  <si>
    <t>IHA</t>
  </si>
  <si>
    <t>INDIAN_H</t>
  </si>
  <si>
    <t>AL205</t>
  </si>
  <si>
    <t>MOWA Choctaw Housing Authority</t>
  </si>
  <si>
    <t>AK011</t>
  </si>
  <si>
    <t>Copper River Basin Reg.HA</t>
  </si>
  <si>
    <t>AK016</t>
  </si>
  <si>
    <t>Aleutian HA</t>
  </si>
  <si>
    <t>AK005</t>
  </si>
  <si>
    <t>TNHA HA</t>
  </si>
  <si>
    <t>AK008</t>
  </si>
  <si>
    <t>Bering Straits Reg HA</t>
  </si>
  <si>
    <t>AK010</t>
  </si>
  <si>
    <t>Bristol Bay HA</t>
  </si>
  <si>
    <t>AK009</t>
  </si>
  <si>
    <t>AVCP HA</t>
  </si>
  <si>
    <t>AK015</t>
  </si>
  <si>
    <t>North Pacific Rim HA</t>
  </si>
  <si>
    <t>AK012</t>
  </si>
  <si>
    <t>Cook Inlet HA</t>
  </si>
  <si>
    <t>NC171</t>
  </si>
  <si>
    <t>North Carolina Indian Housing Authority</t>
  </si>
  <si>
    <t>AK007</t>
  </si>
  <si>
    <t>Interior Reg HA</t>
  </si>
  <si>
    <t>WA052</t>
  </si>
  <si>
    <t>So. Puget Sound Inter-Tribal HA</t>
  </si>
  <si>
    <t>CA090</t>
  </si>
  <si>
    <t>Hoopa Valley Indian Housing Authority</t>
  </si>
  <si>
    <t>AZ017</t>
  </si>
  <si>
    <t>Hualapai Housing Authority</t>
  </si>
  <si>
    <t>MI201</t>
  </si>
  <si>
    <t>Huron Potawatomi IHA</t>
  </si>
  <si>
    <t>NM031</t>
  </si>
  <si>
    <t>All Indian Pueblo Housing Authority</t>
  </si>
  <si>
    <t>NM014</t>
  </si>
  <si>
    <t>Jicarilla Apache Housing Authority</t>
  </si>
  <si>
    <t>AZ024</t>
  </si>
  <si>
    <t>Kaibab Paiute Housing Authority</t>
  </si>
  <si>
    <t>CA134</t>
  </si>
  <si>
    <t>Karuk Tribe Housing Authority</t>
  </si>
  <si>
    <t>OK145</t>
  </si>
  <si>
    <t>Kaw Tribal Housing Authority</t>
  </si>
  <si>
    <t>OK158</t>
  </si>
  <si>
    <t>Kickapoo Tribe HA</t>
  </si>
  <si>
    <t>OK098</t>
  </si>
  <si>
    <t>Kiowa IHA</t>
  </si>
  <si>
    <t>OR037</t>
  </si>
  <si>
    <t>Klamath Tribal Housing Authority</t>
  </si>
  <si>
    <t>ID007</t>
  </si>
  <si>
    <t>Coeur d'Alene Housing Authority</t>
  </si>
  <si>
    <t>NM012</t>
  </si>
  <si>
    <t>Pueblo of Laguna Housing Authority</t>
  </si>
  <si>
    <t>MN207</t>
  </si>
  <si>
    <t>Minnesota Dakota Indian Housing Authorit</t>
  </si>
  <si>
    <t>CA130</t>
  </si>
  <si>
    <t>Northern Circle Indian Housing Authority</t>
  </si>
  <si>
    <t>AK002</t>
  </si>
  <si>
    <t>Metlakatla Housing Authority</t>
  </si>
  <si>
    <t>AK006</t>
  </si>
  <si>
    <t>Northwest Inupiat HA</t>
  </si>
  <si>
    <t>CA080</t>
  </si>
  <si>
    <t>All Mission Indian Housing Authority</t>
  </si>
  <si>
    <t>ME012</t>
  </si>
  <si>
    <t>Penobscot Tribal Reservation Housing Aut</t>
  </si>
  <si>
    <t>CA129</t>
  </si>
  <si>
    <t>Central Cal Indian Housing Authority</t>
  </si>
  <si>
    <t>ME013</t>
  </si>
  <si>
    <t>Pleasant Point Passamaquoddy Reserv. Hou</t>
  </si>
  <si>
    <t>NM040</t>
  </si>
  <si>
    <t>Northern Pueblos Housing Authority</t>
  </si>
  <si>
    <t>AK017</t>
  </si>
  <si>
    <t>Baranof Island HA</t>
  </si>
  <si>
    <t>CO010</t>
  </si>
  <si>
    <t>Southern Ute Housing Authority</t>
  </si>
  <si>
    <t>NV016</t>
  </si>
  <si>
    <t>Te-Moak Western Shoshone Housing Authori</t>
  </si>
  <si>
    <t>TX558</t>
  </si>
  <si>
    <t>Kickapoo Trad. Tribe Housing Authority</t>
  </si>
  <si>
    <t>AZ026</t>
  </si>
  <si>
    <t>Tohono O'Odham Housing Authority</t>
  </si>
  <si>
    <t>LA269</t>
  </si>
  <si>
    <t>Tunica-Biloxi HA</t>
  </si>
  <si>
    <t>ND006</t>
  </si>
  <si>
    <t>Turtle Mountain Housing Authority</t>
  </si>
  <si>
    <t>UT001</t>
  </si>
  <si>
    <t>Ute Indian Housing Authority</t>
  </si>
  <si>
    <t>WA037</t>
  </si>
  <si>
    <t>Spokane Indian Housing Authority</t>
  </si>
  <si>
    <t>NV008</t>
  </si>
  <si>
    <t>Walker River Reservation Housing Authori</t>
  </si>
  <si>
    <t>AZ016</t>
  </si>
  <si>
    <t>White Mountain Apache Housing Authority</t>
  </si>
  <si>
    <t>MN012</t>
  </si>
  <si>
    <t>Leech Lake Reservation Housing Authority</t>
  </si>
  <si>
    <t>SD012</t>
  </si>
  <si>
    <t>Yankton Sioux Housing Authority</t>
  </si>
  <si>
    <t>AZ042</t>
  </si>
  <si>
    <t>Ak-Chin Indian Community Housing Authori</t>
  </si>
  <si>
    <t>AZ020</t>
  </si>
  <si>
    <t>Cocopah Housing Authority</t>
  </si>
  <si>
    <t>AZ018</t>
  </si>
  <si>
    <t>Colorado River Indian Housing Authority</t>
  </si>
  <si>
    <t>AZ019</t>
  </si>
  <si>
    <t>Fort McDowell Mohave Apache Indian Hsng.</t>
  </si>
  <si>
    <t>AZ015</t>
  </si>
  <si>
    <t>Gila River Indian Housing Authority</t>
  </si>
  <si>
    <t>MI075</t>
  </si>
  <si>
    <t>Michigan Potowatomi Housing Authority</t>
  </si>
  <si>
    <t>ME031</t>
  </si>
  <si>
    <t>Houlton Band of Maliseet Indians Tribal</t>
  </si>
  <si>
    <t>AZ012</t>
  </si>
  <si>
    <t>Navajo Housing Authority</t>
  </si>
  <si>
    <t>AZ014</t>
  </si>
  <si>
    <t>Salt River Pima-Maricopa Housing Author.</t>
  </si>
  <si>
    <t>AZ011</t>
  </si>
  <si>
    <t>San Carlos Housing Authority</t>
  </si>
  <si>
    <t>OK157</t>
  </si>
  <si>
    <t>Wichita Tribal Housing Authority</t>
  </si>
  <si>
    <t>NV010</t>
  </si>
  <si>
    <t>Yerington Paiute Housing Authority</t>
  </si>
  <si>
    <t>CA098</t>
  </si>
  <si>
    <t>Owens Valley Indian Housing Authority</t>
  </si>
  <si>
    <t>CA150</t>
  </si>
  <si>
    <t>Campo Reservation</t>
  </si>
  <si>
    <t>CA133</t>
  </si>
  <si>
    <t>Chemehuevi Housing Authority</t>
  </si>
  <si>
    <t>CA097</t>
  </si>
  <si>
    <t>Round Valley Indian Housing Authority</t>
  </si>
  <si>
    <t>CA083</t>
  </si>
  <si>
    <t>Modoc-Lassen Indian Housing Authority</t>
  </si>
  <si>
    <t>CA100</t>
  </si>
  <si>
    <t>Fort Mojave Tribal Housing Authority</t>
  </si>
  <si>
    <t>AZ027</t>
  </si>
  <si>
    <t>Hopi Tribal Housing Authority</t>
  </si>
  <si>
    <t>WA028</t>
  </si>
  <si>
    <t>Lummi Housing Authority</t>
  </si>
  <si>
    <t>WA029</t>
  </si>
  <si>
    <t>Makah Housing Authority</t>
  </si>
  <si>
    <t>CA148</t>
  </si>
  <si>
    <t>Mesa Grande Housing Authority</t>
  </si>
  <si>
    <t>AZ040</t>
  </si>
  <si>
    <t>Pascua Yaqui Housing Authority</t>
  </si>
  <si>
    <t>ME014</t>
  </si>
  <si>
    <t>Indian Township Passamaquoddy Reserv. Hs</t>
  </si>
  <si>
    <t>OK094</t>
  </si>
  <si>
    <t>Pawnee Housing Authority</t>
  </si>
  <si>
    <t>CA054</t>
  </si>
  <si>
    <t>Quechan Tribal Housing Authority</t>
  </si>
  <si>
    <t>WI036</t>
  </si>
  <si>
    <t>Sokaogon Chippewa Housing Authority</t>
  </si>
  <si>
    <t>WA070</t>
  </si>
  <si>
    <t>Stillaguamish Tribal Housing Authority</t>
  </si>
  <si>
    <t>WA023</t>
  </si>
  <si>
    <t>Swinomish Housing Authority</t>
  </si>
  <si>
    <t>WA051</t>
  </si>
  <si>
    <t>Tulalip Housing Authority</t>
  </si>
  <si>
    <t>FL059</t>
  </si>
  <si>
    <t>Seminole Tribal Housing Authority</t>
  </si>
  <si>
    <t>ID009</t>
  </si>
  <si>
    <t>Fort Hall Housing Authority</t>
  </si>
  <si>
    <t>AK013</t>
  </si>
  <si>
    <t>Kodiak Island HA</t>
  </si>
  <si>
    <t>ID008</t>
  </si>
  <si>
    <t>Nez Perce Tribal Housing Authority</t>
  </si>
  <si>
    <t>IA112</t>
  </si>
  <si>
    <t>Sac &amp; Fox Housing Authority</t>
  </si>
  <si>
    <t>KS084</t>
  </si>
  <si>
    <t>Prarie Band of Potawatomi HA</t>
  </si>
  <si>
    <t>KS151</t>
  </si>
  <si>
    <t>Sac &amp; Fox Tribe Missouri HA</t>
  </si>
  <si>
    <t>LA244</t>
  </si>
  <si>
    <t>Chitimacha Tribal Housing Authority</t>
  </si>
  <si>
    <t>LA260</t>
  </si>
  <si>
    <t>Coushatta Tribe Hsg. Aut.</t>
  </si>
  <si>
    <t>OK143</t>
  </si>
  <si>
    <t>Peoria Tribe of OK IHA</t>
  </si>
  <si>
    <t>AL204</t>
  </si>
  <si>
    <t>Poarch Creek Indian Housing Authority</t>
  </si>
  <si>
    <t>ME034</t>
  </si>
  <si>
    <t>Aroostook Band of Micmac Indians H.A.</t>
  </si>
  <si>
    <t>OR013</t>
  </si>
  <si>
    <t>Warm Springs Housing Authority</t>
  </si>
  <si>
    <t>WI009</t>
  </si>
  <si>
    <t>Lac du Flambeau Chippewa Housing Authori</t>
  </si>
  <si>
    <t>MI062</t>
  </si>
  <si>
    <t>Bay Mills Housing Authority</t>
  </si>
  <si>
    <t>MI197</t>
  </si>
  <si>
    <t>Grand Traverse Band Housing Authority</t>
  </si>
  <si>
    <t>MI200</t>
  </si>
  <si>
    <t>Pokogan Band Potowatomi HA</t>
  </si>
  <si>
    <t>MI043</t>
  </si>
  <si>
    <t>Saginaw Chippewa Housing Authority</t>
  </si>
  <si>
    <t>MI149</t>
  </si>
  <si>
    <t>Sault Ste. Marie Tribal Housing Authorit</t>
  </si>
  <si>
    <t>MN081</t>
  </si>
  <si>
    <t>Bois Forte Housing Authority</t>
  </si>
  <si>
    <t>MN015</t>
  </si>
  <si>
    <t>Fond du Lac Reservation Housing Authorit</t>
  </si>
  <si>
    <t>MN175</t>
  </si>
  <si>
    <t>Grand Portage Indian Housing Authority</t>
  </si>
  <si>
    <t>WA050</t>
  </si>
  <si>
    <t>Lower Elwha housing Authority</t>
  </si>
  <si>
    <t>MN204</t>
  </si>
  <si>
    <t>Mille Lacs Reservation Housing Authority</t>
  </si>
  <si>
    <t>MN016</t>
  </si>
  <si>
    <t>Red Lake Reservation Housing Authority</t>
  </si>
  <si>
    <t>WA062</t>
  </si>
  <si>
    <t>Cascade Inter-Tribal</t>
  </si>
  <si>
    <t>MS092</t>
  </si>
  <si>
    <t>Choctaw Housing Authority</t>
  </si>
  <si>
    <t>MT008</t>
  </si>
  <si>
    <t>Blackfeet Housing Authority</t>
  </si>
  <si>
    <t>MT014</t>
  </si>
  <si>
    <t>Crow Tribal Housing Authority</t>
  </si>
  <si>
    <t>MT013</t>
  </si>
  <si>
    <t>Salish and Kootenai Housing Authority</t>
  </si>
  <si>
    <t>MT010</t>
  </si>
  <si>
    <t>Fort Belknap Houing Authority</t>
  </si>
  <si>
    <t>MT009</t>
  </si>
  <si>
    <t>Fort Peck Housing Authority</t>
  </si>
  <si>
    <t>MT012</t>
  </si>
  <si>
    <t>Northern Cheyenne Housing Authority</t>
  </si>
  <si>
    <t>MT011</t>
  </si>
  <si>
    <t>Chippewa Cree Housing Authority</t>
  </si>
  <si>
    <t>NE013</t>
  </si>
  <si>
    <t>Omaha Tribal Housing Authority</t>
  </si>
  <si>
    <t>NE183</t>
  </si>
  <si>
    <t>Northern Ponca Housing Authority</t>
  </si>
  <si>
    <t>NE105</t>
  </si>
  <si>
    <t>Santee Sioux Housing Authority</t>
  </si>
  <si>
    <t>NV017</t>
  </si>
  <si>
    <t>Lovelock Indian Housing Authority</t>
  </si>
  <si>
    <t>NV006</t>
  </si>
  <si>
    <t>Duck Valley Housing Authority</t>
  </si>
  <si>
    <t>NV015</t>
  </si>
  <si>
    <t>Shoshone Joint Housing Authority</t>
  </si>
  <si>
    <t>NV011</t>
  </si>
  <si>
    <t>Fallon Paiute Shoshone Housing Authority</t>
  </si>
  <si>
    <t>NV009</t>
  </si>
  <si>
    <t>Fort McDermitt Housing Authority</t>
  </si>
  <si>
    <t>NV014</t>
  </si>
  <si>
    <t>Moapa Indian Housing Authority</t>
  </si>
  <si>
    <t>NV004</t>
  </si>
  <si>
    <t>Pyramid Lake Housing Authority</t>
  </si>
  <si>
    <t>NV012</t>
  </si>
  <si>
    <t>Reno-Sparks Indian Housing Authority</t>
  </si>
  <si>
    <t>MA176</t>
  </si>
  <si>
    <t>Aquinnah Wampanoag Tribal Housing Author</t>
  </si>
  <si>
    <t>MN013</t>
  </si>
  <si>
    <t>White Earth Reservation Housing Authorit</t>
  </si>
  <si>
    <t>NV020</t>
  </si>
  <si>
    <t>Yomba Shoshone Housing Authority</t>
  </si>
  <si>
    <t>TX429</t>
  </si>
  <si>
    <t>Ysleta del Sur Pueblo Housing Authority</t>
  </si>
  <si>
    <t>OK090</t>
  </si>
  <si>
    <t>Sac &amp; Fox of OK Housing Authority</t>
  </si>
  <si>
    <t>MI085</t>
  </si>
  <si>
    <t>Lac Vieux Desert Indian Housing Authorit</t>
  </si>
  <si>
    <t>NM013</t>
  </si>
  <si>
    <t>Mescalero Apache Housing Authority</t>
  </si>
  <si>
    <t>NM019</t>
  </si>
  <si>
    <t>Zuni Housing Authority</t>
  </si>
  <si>
    <t>NY445</t>
  </si>
  <si>
    <t>Oneida Indian Nation of New York Housing</t>
  </si>
  <si>
    <t>SD006</t>
  </si>
  <si>
    <t>Standing Rock Housing Authority</t>
  </si>
  <si>
    <t>NY040</t>
  </si>
  <si>
    <t>Seneca Nation Housing Authority</t>
  </si>
  <si>
    <t>OK141</t>
  </si>
  <si>
    <t>Tonkawa Tribal Housing Authority</t>
  </si>
  <si>
    <t>NC041</t>
  </si>
  <si>
    <t>Qualla Housing Authority</t>
  </si>
  <si>
    <t>ND005</t>
  </si>
  <si>
    <t>Fort Berthold Housing Authority</t>
  </si>
  <si>
    <t>ND008</t>
  </si>
  <si>
    <t>Fort Totten Housing Authority</t>
  </si>
  <si>
    <t>OK091</t>
  </si>
  <si>
    <t>Absentee Shawnee Housing Authority</t>
  </si>
  <si>
    <t>OK128</t>
  </si>
  <si>
    <t>Apache Tribe HA</t>
  </si>
  <si>
    <t>OK159</t>
  </si>
  <si>
    <t>Ft. Sill Apache Tribe of OK IHA</t>
  </si>
  <si>
    <t>OK077</t>
  </si>
  <si>
    <t>Caddo Housing Authority</t>
  </si>
  <si>
    <t>OK045</t>
  </si>
  <si>
    <t>Cherokee Nation Housing Authority</t>
  </si>
  <si>
    <t>OK100</t>
  </si>
  <si>
    <t>Cheyenne-Arapaho Housing Authority</t>
  </si>
  <si>
    <t>OK047</t>
  </si>
  <si>
    <t>Chickasaw Nation Housing Authority</t>
  </si>
  <si>
    <t>OK049</t>
  </si>
  <si>
    <t>Choctaw Nation Housing Authority</t>
  </si>
  <si>
    <t>OK110</t>
  </si>
  <si>
    <t>Comanche Tribe IHA</t>
  </si>
  <si>
    <t>OK051</t>
  </si>
  <si>
    <t>Creek Nation Housing Authority</t>
  </si>
  <si>
    <t>OK144</t>
  </si>
  <si>
    <t>Delaware Tribe IHA</t>
  </si>
  <si>
    <t>KS067</t>
  </si>
  <si>
    <t>Iowa Tribe Housing Authority</t>
  </si>
  <si>
    <t>MI065</t>
  </si>
  <si>
    <t>Ojibway Housing Authority</t>
  </si>
  <si>
    <t>KS048</t>
  </si>
  <si>
    <t>Kickapoo Tribal Housing Authority</t>
  </si>
  <si>
    <t>OK163</t>
  </si>
  <si>
    <t>Miami IHA</t>
  </si>
  <si>
    <t>OK127</t>
  </si>
  <si>
    <t>Osage Tribal Housing Authority</t>
  </si>
  <si>
    <t>OK114</t>
  </si>
  <si>
    <t>Otoe-Missouria IHA</t>
  </si>
  <si>
    <t>OK054</t>
  </si>
  <si>
    <t>Ponca Tribe IHA</t>
  </si>
  <si>
    <t>OK093</t>
  </si>
  <si>
    <t>Seminole Nation Housing Authority</t>
  </si>
  <si>
    <t>AK004</t>
  </si>
  <si>
    <t>Tlingit-Haida Reg. HA</t>
  </si>
  <si>
    <t>NE045</t>
  </si>
  <si>
    <t>Winnebago Housing Authority</t>
  </si>
  <si>
    <t>WA022</t>
  </si>
  <si>
    <t>Yakima Nation Housing Authority</t>
  </si>
  <si>
    <t>OR039</t>
  </si>
  <si>
    <t>Burns-Paiute IHA</t>
  </si>
  <si>
    <t>OR036</t>
  </si>
  <si>
    <t>CLUSHA Housing Authority</t>
  </si>
  <si>
    <t>OR038</t>
  </si>
  <si>
    <t>Coquille Housing Authority</t>
  </si>
  <si>
    <t>OR040</t>
  </si>
  <si>
    <t>GRAND RONDE IHA</t>
  </si>
  <si>
    <t>OR035</t>
  </si>
  <si>
    <t>Siletz Indian Housing Authority</t>
  </si>
  <si>
    <t>NV003</t>
  </si>
  <si>
    <t>Washoe Housing Authority</t>
  </si>
  <si>
    <t>RI028</t>
  </si>
  <si>
    <t>Narragansett Indian Wetuomuck Housing Au</t>
  </si>
  <si>
    <t>SC062</t>
  </si>
  <si>
    <t>Catawba IHA</t>
  </si>
  <si>
    <t>SD005</t>
  </si>
  <si>
    <t>Cheyenne River Housing Authority</t>
  </si>
  <si>
    <t>SD004</t>
  </si>
  <si>
    <t>Crow Creek Housing Authority</t>
  </si>
  <si>
    <t>SD049</t>
  </si>
  <si>
    <t>Flandreau Housing Authority</t>
  </si>
  <si>
    <t>SD001</t>
  </si>
  <si>
    <t>Oglala Sioux Housing Authority</t>
  </si>
  <si>
    <t>SD002</t>
  </si>
  <si>
    <t>Rosebud Housing Authority</t>
  </si>
  <si>
    <t>SD015</t>
  </si>
  <si>
    <t>Sisseton-Wahpeton Housing Authority</t>
  </si>
  <si>
    <t>AZ022</t>
  </si>
  <si>
    <t>Yavapai-Apache Housing Authority</t>
  </si>
  <si>
    <t>TX338</t>
  </si>
  <si>
    <t>Alabama-Coushatta Housing Authority</t>
  </si>
  <si>
    <t>CA153</t>
  </si>
  <si>
    <t>Yurok IHA</t>
  </si>
  <si>
    <t>UT033</t>
  </si>
  <si>
    <t>NW Band of Shoshone IHA</t>
  </si>
  <si>
    <t>CO047</t>
  </si>
  <si>
    <t>Ute Mountain Housing Authority</t>
  </si>
  <si>
    <t>UT??</t>
  </si>
  <si>
    <t>Skull Valley IHA</t>
  </si>
  <si>
    <t>OR012</t>
  </si>
  <si>
    <t>Umatilla Reservation Housing Authority</t>
  </si>
  <si>
    <t>WA048</t>
  </si>
  <si>
    <t>Chehalis Tribal Housing Authority</t>
  </si>
  <si>
    <t>WA043</t>
  </si>
  <si>
    <t>Colville Indian Housing Authority</t>
  </si>
  <si>
    <t>WI238</t>
  </si>
  <si>
    <t>Ho-Chunk Housing Authority</t>
  </si>
  <si>
    <t>SD003</t>
  </si>
  <si>
    <t>Lower Brule Housing Authority</t>
  </si>
  <si>
    <t>WA040</t>
  </si>
  <si>
    <t>Muckleshoot Housing Authority</t>
  </si>
  <si>
    <t>WA056</t>
  </si>
  <si>
    <t>Nooksack Indian Housing Authority</t>
  </si>
  <si>
    <t>WA044</t>
  </si>
  <si>
    <t>Port Clallam Gamble Housing Authority</t>
  </si>
  <si>
    <t>WA063</t>
  </si>
  <si>
    <t>Puyallup Housing Authority</t>
  </si>
  <si>
    <t>WA047</t>
  </si>
  <si>
    <t>Quileute Housing Authority</t>
  </si>
  <si>
    <t>WA027</t>
  </si>
  <si>
    <t>Quinault Housing Authority</t>
  </si>
  <si>
    <t>Cascade Inter-Tribal HA</t>
  </si>
  <si>
    <t>NY436</t>
  </si>
  <si>
    <t>Akwesasne Indian Housing Authority</t>
  </si>
  <si>
    <t>WI014</t>
  </si>
  <si>
    <t>Mohican Housing Authority</t>
  </si>
  <si>
    <t>CA099</t>
  </si>
  <si>
    <t>Tule River Indian Housing Authority</t>
  </si>
  <si>
    <t>UT010</t>
  </si>
  <si>
    <t>Utah Paiute Housing Authority</t>
  </si>
  <si>
    <t>WI012</t>
  </si>
  <si>
    <t>Bad River Housing Authority</t>
  </si>
  <si>
    <t>WI035</t>
  </si>
  <si>
    <t>Wisconsin Potowatomi Housing Authority</t>
  </si>
  <si>
    <t>WI054</t>
  </si>
  <si>
    <t>Lac Courte Oreilles Housing Authority</t>
  </si>
  <si>
    <t>WI243</t>
  </si>
  <si>
    <t>Menominee Tribal Housing Authority</t>
  </si>
  <si>
    <t>WI010</t>
  </si>
  <si>
    <t>Oneida Housing Authority</t>
  </si>
  <si>
    <t>WI013</t>
  </si>
  <si>
    <t>Red Cliff Chippewa Housing Authority</t>
  </si>
  <si>
    <t>WI062</t>
  </si>
  <si>
    <t>St. Croix Chippewa Housing Authority</t>
  </si>
  <si>
    <t>WY018</t>
  </si>
  <si>
    <t>Northern Arapahoe Housing Authority</t>
  </si>
  <si>
    <t>WY001</t>
  </si>
  <si>
    <t>Wind River Housing Authority</t>
  </si>
  <si>
    <t>FY01 FIN ADJUSTED</t>
  </si>
  <si>
    <t>Unadj FY 2001</t>
  </si>
  <si>
    <t>FY 2001 Final Adj Grant</t>
  </si>
  <si>
    <t>Totals:</t>
  </si>
  <si>
    <t>Allowable Expense Level</t>
  </si>
  <si>
    <t>Fair Market Rent</t>
  </si>
  <si>
    <t>Total Development Cost</t>
  </si>
  <si>
    <t>Spirit Lake Sioux</t>
  </si>
  <si>
    <t>ALASKA Total</t>
  </si>
  <si>
    <t>CHICAGO Total</t>
  </si>
  <si>
    <t>DENVER Total</t>
  </si>
  <si>
    <t>OKLAHOMA Total</t>
  </si>
  <si>
    <t>PHOENIX Total</t>
  </si>
  <si>
    <t>SEATTLE Total</t>
  </si>
  <si>
    <t>Grand Total</t>
  </si>
</sst>
</file>

<file path=xl/styles.xml><?xml version="1.0" encoding="utf-8"?>
<styleSheet xmlns="http://schemas.openxmlformats.org/spreadsheetml/2006/main">
  <numFmts count="2">
    <numFmt numFmtId="170" formatCode="&quot;$&quot;#,##0"/>
    <numFmt numFmtId="171" formatCode="0.0000"/>
  </numFmts>
  <fonts count="4">
    <font>
      <sz val="8"/>
      <name val="Courier"/>
    </font>
    <font>
      <b/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 textRotation="90" wrapText="1"/>
    </xf>
    <xf numFmtId="0" fontId="2" fillId="0" borderId="3" xfId="0" applyNumberFormat="1" applyFont="1" applyBorder="1" applyAlignment="1" applyProtection="1">
      <alignment horizontal="left" vertical="center" textRotation="90"/>
      <protection locked="0"/>
    </xf>
    <xf numFmtId="0" fontId="2" fillId="0" borderId="3" xfId="0" applyNumberFormat="1" applyFont="1" applyBorder="1" applyAlignment="1" applyProtection="1">
      <alignment horizontal="right" vertical="center" textRotation="90"/>
      <protection locked="0"/>
    </xf>
    <xf numFmtId="0" fontId="2" fillId="0" borderId="3" xfId="0" applyNumberFormat="1" applyFont="1" applyBorder="1" applyAlignment="1" applyProtection="1">
      <alignment horizontal="right" vertical="center" textRotation="90" wrapText="1"/>
      <protection locked="0"/>
    </xf>
    <xf numFmtId="171" fontId="2" fillId="0" borderId="3" xfId="0" applyNumberFormat="1" applyFont="1" applyBorder="1" applyAlignment="1" applyProtection="1">
      <alignment horizontal="right" vertical="center" textRotation="90"/>
      <protection locked="0"/>
    </xf>
    <xf numFmtId="0" fontId="3" fillId="0" borderId="0" xfId="0" applyFont="1" applyAlignment="1">
      <alignment vertical="center"/>
    </xf>
    <xf numFmtId="0" fontId="2" fillId="0" borderId="0" xfId="0" applyNumberFormat="1" applyFont="1" applyAlignment="1" applyProtection="1">
      <alignment horizontal="left" vertical="center" wrapText="1"/>
      <protection locked="0"/>
    </xf>
    <xf numFmtId="0" fontId="2" fillId="0" borderId="3" xfId="0" applyNumberFormat="1" applyFont="1" applyBorder="1" applyAlignment="1" applyProtection="1">
      <alignment horizontal="left" vertical="center"/>
      <protection locked="0"/>
    </xf>
    <xf numFmtId="3" fontId="2" fillId="0" borderId="3" xfId="0" applyNumberFormat="1" applyFont="1" applyBorder="1" applyAlignment="1" applyProtection="1">
      <alignment horizontal="right" vertical="center"/>
      <protection locked="0"/>
    </xf>
    <xf numFmtId="170" fontId="2" fillId="0" borderId="3" xfId="0" applyNumberFormat="1" applyFont="1" applyBorder="1" applyAlignment="1" applyProtection="1">
      <alignment horizontal="right" vertical="center"/>
      <protection locked="0"/>
    </xf>
    <xf numFmtId="171" fontId="2" fillId="0" borderId="3" xfId="0" applyNumberFormat="1" applyFont="1" applyBorder="1" applyAlignment="1" applyProtection="1">
      <alignment horizontal="right" vertical="center"/>
      <protection locked="0"/>
    </xf>
    <xf numFmtId="170" fontId="2" fillId="0" borderId="3" xfId="0" applyNumberFormat="1" applyFont="1" applyBorder="1" applyAlignment="1">
      <alignment horizontal="right" vertical="center"/>
    </xf>
    <xf numFmtId="170" fontId="2" fillId="0" borderId="3" xfId="0" applyNumberFormat="1" applyFont="1" applyBorder="1" applyAlignment="1">
      <alignment horizontal="right" vertical="center" wrapText="1"/>
    </xf>
    <xf numFmtId="170" fontId="2" fillId="0" borderId="0" xfId="0" applyNumberFormat="1" applyFont="1" applyAlignment="1">
      <alignment horizontal="left" vertical="center"/>
    </xf>
    <xf numFmtId="17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3" xfId="0" applyNumberFormat="1" applyFont="1" applyBorder="1" applyAlignment="1" applyProtection="1">
      <alignment horizontal="left" vertical="center"/>
      <protection locked="0"/>
    </xf>
    <xf numFmtId="3" fontId="3" fillId="0" borderId="3" xfId="0" applyNumberFormat="1" applyFont="1" applyBorder="1" applyAlignment="1" applyProtection="1">
      <alignment horizontal="right" vertical="center"/>
      <protection locked="0"/>
    </xf>
    <xf numFmtId="170" fontId="3" fillId="0" borderId="3" xfId="0" applyNumberFormat="1" applyFont="1" applyBorder="1" applyAlignment="1" applyProtection="1">
      <alignment horizontal="right" vertical="center"/>
      <protection locked="0"/>
    </xf>
    <xf numFmtId="171" fontId="3" fillId="0" borderId="3" xfId="0" applyNumberFormat="1" applyFont="1" applyBorder="1" applyAlignment="1" applyProtection="1">
      <alignment horizontal="right" vertical="center"/>
      <protection locked="0"/>
    </xf>
    <xf numFmtId="170" fontId="3" fillId="0" borderId="3" xfId="0" applyNumberFormat="1" applyFont="1" applyBorder="1" applyAlignment="1">
      <alignment horizontal="right" vertical="center"/>
    </xf>
    <xf numFmtId="170" fontId="3" fillId="0" borderId="3" xfId="0" applyNumberFormat="1" applyFont="1" applyBorder="1" applyAlignment="1">
      <alignment horizontal="left" vertical="center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vertical="center"/>
    </xf>
    <xf numFmtId="170" fontId="3" fillId="0" borderId="0" xfId="0" applyNumberFormat="1" applyFont="1" applyAlignment="1">
      <alignment vertical="center"/>
    </xf>
    <xf numFmtId="170" fontId="1" fillId="0" borderId="0" xfId="0" applyNumberFormat="1" applyFont="1" applyAlignment="1">
      <alignment horizontal="right" vertical="center"/>
    </xf>
    <xf numFmtId="170" fontId="2" fillId="0" borderId="2" xfId="0" applyNumberFormat="1" applyFont="1" applyBorder="1" applyAlignment="1">
      <alignment vertical="center"/>
    </xf>
    <xf numFmtId="170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71" fontId="3" fillId="0" borderId="0" xfId="0" applyNumberFormat="1" applyFont="1" applyAlignment="1">
      <alignment vertical="center"/>
    </xf>
    <xf numFmtId="170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87"/>
  <sheetViews>
    <sheetView tabSelected="1" zoomScaleNormal="100" workbookViewId="0">
      <pane ySplit="2" topLeftCell="A3" activePane="bottomLeft" state="frozen"/>
      <selection activeCell="B1" sqref="B1"/>
      <selection pane="bottomLeft" sqref="A1:IV65536"/>
    </sheetView>
  </sheetViews>
  <sheetFormatPr defaultRowHeight="11.25" outlineLevelRow="2"/>
  <cols>
    <col min="1" max="1" width="11.25" style="6" hidden="1" customWidth="1"/>
    <col min="2" max="2" width="10.25" style="6" customWidth="1"/>
    <col min="3" max="3" width="8.625" style="6" hidden="1" customWidth="1"/>
    <col min="4" max="4" width="9.125" style="6" hidden="1" customWidth="1"/>
    <col min="5" max="5" width="28.75" style="6" customWidth="1"/>
    <col min="6" max="6" width="8.75" style="25" customWidth="1"/>
    <col min="7" max="7" width="6.75" style="25" customWidth="1"/>
    <col min="8" max="8" width="6.375" style="25" customWidth="1"/>
    <col min="9" max="9" width="6.75" style="25" customWidth="1"/>
    <col min="10" max="10" width="7.875" style="25" customWidth="1"/>
    <col min="11" max="11" width="6.375" style="25" customWidth="1"/>
    <col min="12" max="12" width="8" style="25" customWidth="1"/>
    <col min="13" max="13" width="9.75" style="25" customWidth="1"/>
    <col min="14" max="14" width="6.5" style="26" customWidth="1"/>
    <col min="15" max="15" width="6.625" style="26" customWidth="1"/>
    <col min="16" max="16" width="8.625" style="26" customWidth="1"/>
    <col min="17" max="17" width="7.125" style="31" customWidth="1"/>
    <col min="18" max="19" width="11.75" style="26" customWidth="1"/>
    <col min="20" max="20" width="10" style="26" customWidth="1"/>
    <col min="21" max="21" width="11.625" style="26" customWidth="1"/>
    <col min="22" max="24" width="10.625" style="32" customWidth="1"/>
    <col min="25" max="25" width="11.625" style="26" customWidth="1"/>
    <col min="26" max="26" width="6.625" style="6" hidden="1" customWidth="1"/>
    <col min="27" max="27" width="23.125" style="6" hidden="1" customWidth="1"/>
    <col min="28" max="28" width="6.75" style="30" hidden="1" customWidth="1"/>
    <col min="29" max="16384" width="9" style="6"/>
  </cols>
  <sheetData>
    <row r="1" spans="1:28" ht="87.75" customHeight="1">
      <c r="A1" s="1" t="s">
        <v>1250</v>
      </c>
      <c r="B1" s="2" t="s">
        <v>1232</v>
      </c>
      <c r="C1" s="2" t="s">
        <v>1233</v>
      </c>
      <c r="D1" s="2" t="s">
        <v>2</v>
      </c>
      <c r="E1" s="2" t="s">
        <v>1234</v>
      </c>
      <c r="F1" s="3" t="s">
        <v>1235</v>
      </c>
      <c r="G1" s="3" t="s">
        <v>1236</v>
      </c>
      <c r="H1" s="3" t="s">
        <v>1237</v>
      </c>
      <c r="I1" s="3" t="s">
        <v>1238</v>
      </c>
      <c r="J1" s="3" t="s">
        <v>1239</v>
      </c>
      <c r="K1" s="3" t="s">
        <v>1240</v>
      </c>
      <c r="L1" s="3" t="s">
        <v>1241</v>
      </c>
      <c r="M1" s="3" t="s">
        <v>1242</v>
      </c>
      <c r="N1" s="4" t="s">
        <v>1665</v>
      </c>
      <c r="O1" s="4" t="s">
        <v>1666</v>
      </c>
      <c r="P1" s="4" t="s">
        <v>1667</v>
      </c>
      <c r="Q1" s="5" t="s">
        <v>1243</v>
      </c>
      <c r="R1" s="3" t="s">
        <v>1244</v>
      </c>
      <c r="S1" s="3" t="s">
        <v>1245</v>
      </c>
      <c r="T1" s="3" t="s">
        <v>1246</v>
      </c>
      <c r="U1" s="3" t="s">
        <v>1662</v>
      </c>
      <c r="V1" s="3" t="s">
        <v>1247</v>
      </c>
      <c r="W1" s="3" t="s">
        <v>1248</v>
      </c>
      <c r="X1" s="3" t="s">
        <v>1249</v>
      </c>
      <c r="Y1" s="4" t="s">
        <v>1663</v>
      </c>
      <c r="AB1" s="6"/>
    </row>
    <row r="2" spans="1:28" s="16" customFormat="1" ht="29.25" customHeight="1" outlineLevel="2">
      <c r="A2" s="7" t="s">
        <v>1251</v>
      </c>
      <c r="B2" s="8" t="s">
        <v>0</v>
      </c>
      <c r="C2" s="8" t="s">
        <v>1</v>
      </c>
      <c r="D2" s="8" t="s">
        <v>2</v>
      </c>
      <c r="E2" s="8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10" t="s">
        <v>12</v>
      </c>
      <c r="O2" s="10" t="s">
        <v>13</v>
      </c>
      <c r="P2" s="10" t="s">
        <v>14</v>
      </c>
      <c r="Q2" s="11" t="s">
        <v>15</v>
      </c>
      <c r="R2" s="10" t="s">
        <v>16</v>
      </c>
      <c r="S2" s="10" t="s">
        <v>17</v>
      </c>
      <c r="T2" s="10" t="s">
        <v>18</v>
      </c>
      <c r="U2" s="10" t="s">
        <v>19</v>
      </c>
      <c r="V2" s="12" t="s">
        <v>1227</v>
      </c>
      <c r="W2" s="12" t="s">
        <v>1228</v>
      </c>
      <c r="X2" s="12" t="s">
        <v>1229</v>
      </c>
      <c r="Y2" s="13" t="s">
        <v>1661</v>
      </c>
      <c r="Z2" s="14" t="s">
        <v>1252</v>
      </c>
      <c r="AA2" s="14" t="s">
        <v>1253</v>
      </c>
      <c r="AB2" s="15" t="s">
        <v>1230</v>
      </c>
    </row>
    <row r="3" spans="1:28" outlineLevel="2">
      <c r="B3" s="17" t="s">
        <v>26</v>
      </c>
      <c r="C3" s="17" t="s">
        <v>27</v>
      </c>
      <c r="D3" s="17" t="s">
        <v>76</v>
      </c>
      <c r="E3" s="17" t="s">
        <v>77</v>
      </c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398</v>
      </c>
      <c r="N3" s="19">
        <v>0</v>
      </c>
      <c r="O3" s="19">
        <v>991</v>
      </c>
      <c r="P3" s="19">
        <v>244982.83</v>
      </c>
      <c r="Q3" s="20">
        <v>1.1022044088176353</v>
      </c>
      <c r="R3" s="19">
        <v>0</v>
      </c>
      <c r="S3" s="19">
        <v>25000</v>
      </c>
      <c r="T3" s="19">
        <v>0</v>
      </c>
      <c r="U3" s="19">
        <v>25000</v>
      </c>
      <c r="V3" s="21">
        <v>0</v>
      </c>
      <c r="W3" s="21">
        <v>0</v>
      </c>
      <c r="X3" s="21">
        <v>0</v>
      </c>
      <c r="Y3" s="22">
        <f t="shared" ref="Y3:Y66" si="0">U3+V3+W3+X3</f>
        <v>25000</v>
      </c>
      <c r="Z3" s="23" t="s">
        <v>1180</v>
      </c>
      <c r="AA3" s="23" t="s">
        <v>1180</v>
      </c>
      <c r="AB3" s="24" t="s">
        <v>1180</v>
      </c>
    </row>
    <row r="4" spans="1:28" outlineLevel="2">
      <c r="B4" s="17" t="s">
        <v>26</v>
      </c>
      <c r="C4" s="17" t="s">
        <v>27</v>
      </c>
      <c r="D4" s="17" t="s">
        <v>28</v>
      </c>
      <c r="E4" s="17" t="s">
        <v>29</v>
      </c>
      <c r="F4" s="18">
        <v>98.029074825787291</v>
      </c>
      <c r="G4" s="18">
        <v>19.37784037253935</v>
      </c>
      <c r="H4" s="18">
        <v>3.4196188892716499</v>
      </c>
      <c r="I4" s="18">
        <v>4.5594918523621999</v>
      </c>
      <c r="J4" s="18">
        <v>29.636697040354299</v>
      </c>
      <c r="K4" s="18">
        <v>5.6993648154527499</v>
      </c>
      <c r="L4" s="18">
        <v>27.356951114173199</v>
      </c>
      <c r="M4" s="18">
        <v>1100</v>
      </c>
      <c r="N4" s="19">
        <v>875.4</v>
      </c>
      <c r="O4" s="19">
        <v>740.86873112021374</v>
      </c>
      <c r="P4" s="19">
        <v>244982.83</v>
      </c>
      <c r="Q4" s="20">
        <v>1.1022044088176353</v>
      </c>
      <c r="R4" s="19">
        <v>1142077.8043782266</v>
      </c>
      <c r="S4" s="19">
        <v>104569.69662797352</v>
      </c>
      <c r="T4" s="19">
        <v>0</v>
      </c>
      <c r="U4" s="19">
        <v>1246647.5010062002</v>
      </c>
      <c r="V4" s="21">
        <v>1460</v>
      </c>
      <c r="W4" s="21">
        <v>1913</v>
      </c>
      <c r="X4" s="21">
        <v>1666</v>
      </c>
      <c r="Y4" s="22">
        <f t="shared" si="0"/>
        <v>1251686.5010062002</v>
      </c>
      <c r="Z4" s="23" t="s">
        <v>1256</v>
      </c>
      <c r="AA4" s="23" t="s">
        <v>1257</v>
      </c>
      <c r="AB4" s="24" t="s">
        <v>1180</v>
      </c>
    </row>
    <row r="5" spans="1:28" outlineLevel="2">
      <c r="B5" s="17" t="s">
        <v>26</v>
      </c>
      <c r="C5" s="17" t="s">
        <v>27</v>
      </c>
      <c r="D5" s="17" t="s">
        <v>30</v>
      </c>
      <c r="E5" s="17" t="s">
        <v>31</v>
      </c>
      <c r="F5" s="18">
        <v>95.798797409805729</v>
      </c>
      <c r="G5" s="18">
        <v>0</v>
      </c>
      <c r="H5" s="18">
        <v>5.9135060129509709</v>
      </c>
      <c r="I5" s="18">
        <v>4.7308048103607767</v>
      </c>
      <c r="J5" s="18">
        <v>15.375115633672525</v>
      </c>
      <c r="K5" s="18">
        <v>0</v>
      </c>
      <c r="L5" s="18">
        <v>0</v>
      </c>
      <c r="M5" s="18">
        <v>98</v>
      </c>
      <c r="N5" s="19">
        <v>0</v>
      </c>
      <c r="O5" s="19">
        <v>991</v>
      </c>
      <c r="P5" s="19">
        <v>244982.83</v>
      </c>
      <c r="Q5" s="20">
        <v>1.1022044088176353</v>
      </c>
      <c r="R5" s="19">
        <v>0</v>
      </c>
      <c r="S5" s="19">
        <v>36309.226388736126</v>
      </c>
      <c r="T5" s="19">
        <v>0</v>
      </c>
      <c r="U5" s="19">
        <v>36309.226388736126</v>
      </c>
      <c r="V5" s="21">
        <v>0</v>
      </c>
      <c r="W5" s="21">
        <v>125</v>
      </c>
      <c r="X5" s="21">
        <v>196</v>
      </c>
      <c r="Y5" s="22">
        <f t="shared" si="0"/>
        <v>36630.226388736126</v>
      </c>
      <c r="Z5" s="23" t="s">
        <v>1180</v>
      </c>
      <c r="AA5" s="23" t="s">
        <v>1180</v>
      </c>
      <c r="AB5" s="24" t="s">
        <v>1180</v>
      </c>
    </row>
    <row r="6" spans="1:28" outlineLevel="2">
      <c r="B6" s="17" t="s">
        <v>26</v>
      </c>
      <c r="C6" s="17" t="s">
        <v>27</v>
      </c>
      <c r="D6" s="17" t="s">
        <v>32</v>
      </c>
      <c r="E6" s="17" t="s">
        <v>33</v>
      </c>
      <c r="F6" s="18">
        <v>521.80507953247206</v>
      </c>
      <c r="G6" s="18">
        <v>55.99859390104578</v>
      </c>
      <c r="H6" s="18">
        <v>19.090429738992881</v>
      </c>
      <c r="I6" s="18">
        <v>31.817382898321465</v>
      </c>
      <c r="J6" s="18">
        <v>136.17839880481588</v>
      </c>
      <c r="K6" s="18">
        <v>6.3634765796642938</v>
      </c>
      <c r="L6" s="18">
        <v>82.90640653836013</v>
      </c>
      <c r="M6" s="18">
        <v>554</v>
      </c>
      <c r="N6" s="19">
        <v>0</v>
      </c>
      <c r="O6" s="19">
        <v>1068</v>
      </c>
      <c r="P6" s="19">
        <v>244982.83</v>
      </c>
      <c r="Q6" s="20">
        <v>1.1022044088176353</v>
      </c>
      <c r="R6" s="19">
        <v>0</v>
      </c>
      <c r="S6" s="19">
        <v>386341.53042647854</v>
      </c>
      <c r="T6" s="19">
        <v>0</v>
      </c>
      <c r="U6" s="19">
        <v>386341.53042647854</v>
      </c>
      <c r="V6" s="21">
        <v>924</v>
      </c>
      <c r="W6" s="21">
        <v>1209</v>
      </c>
      <c r="X6" s="21">
        <v>1929</v>
      </c>
      <c r="Y6" s="22">
        <f t="shared" si="0"/>
        <v>390403.53042647854</v>
      </c>
      <c r="Z6" s="23" t="s">
        <v>1180</v>
      </c>
      <c r="AA6" s="23" t="s">
        <v>1180</v>
      </c>
      <c r="AB6" s="24" t="s">
        <v>1180</v>
      </c>
    </row>
    <row r="7" spans="1:28" outlineLevel="2">
      <c r="B7" s="17" t="s">
        <v>26</v>
      </c>
      <c r="C7" s="17" t="s">
        <v>27</v>
      </c>
      <c r="D7" s="17" t="s">
        <v>34</v>
      </c>
      <c r="E7" s="17" t="s">
        <v>35</v>
      </c>
      <c r="F7" s="18">
        <v>339.80964935407326</v>
      </c>
      <c r="G7" s="18">
        <v>40.726250109851478</v>
      </c>
      <c r="H7" s="18">
        <v>20.363125054925739</v>
      </c>
      <c r="I7" s="18">
        <v>13.999648475261445</v>
      </c>
      <c r="J7" s="18">
        <v>58.543984532911502</v>
      </c>
      <c r="K7" s="18">
        <v>12.726953159328588</v>
      </c>
      <c r="L7" s="18">
        <v>55.089023640038661</v>
      </c>
      <c r="M7" s="18">
        <v>347</v>
      </c>
      <c r="N7" s="19">
        <v>0</v>
      </c>
      <c r="O7" s="19">
        <v>1068</v>
      </c>
      <c r="P7" s="19">
        <v>244982.83</v>
      </c>
      <c r="Q7" s="20">
        <v>1.1022044088176353</v>
      </c>
      <c r="R7" s="19">
        <v>0</v>
      </c>
      <c r="S7" s="19">
        <v>234693.985153335</v>
      </c>
      <c r="T7" s="19">
        <v>0</v>
      </c>
      <c r="U7" s="19">
        <v>234693.985153335</v>
      </c>
      <c r="V7" s="21">
        <v>559</v>
      </c>
      <c r="W7" s="21">
        <v>729</v>
      </c>
      <c r="X7" s="21">
        <v>1180</v>
      </c>
      <c r="Y7" s="22">
        <f t="shared" si="0"/>
        <v>237161.985153335</v>
      </c>
      <c r="Z7" s="23" t="s">
        <v>1180</v>
      </c>
      <c r="AA7" s="23" t="s">
        <v>1180</v>
      </c>
      <c r="AB7" s="24" t="s">
        <v>1180</v>
      </c>
    </row>
    <row r="8" spans="1:28" outlineLevel="2">
      <c r="B8" s="17" t="s">
        <v>26</v>
      </c>
      <c r="C8" s="17" t="s">
        <v>27</v>
      </c>
      <c r="D8" s="17" t="s">
        <v>36</v>
      </c>
      <c r="E8" s="17" t="s">
        <v>37</v>
      </c>
      <c r="F8" s="18">
        <v>79.648288973384027</v>
      </c>
      <c r="G8" s="18">
        <v>1.1378326996197718</v>
      </c>
      <c r="H8" s="18">
        <v>2.2756653992395437</v>
      </c>
      <c r="I8" s="18">
        <v>9.1026615969581748</v>
      </c>
      <c r="J8" s="18">
        <v>2.2756653992395437</v>
      </c>
      <c r="K8" s="18">
        <v>0</v>
      </c>
      <c r="L8" s="18">
        <v>0</v>
      </c>
      <c r="M8" s="18">
        <v>163</v>
      </c>
      <c r="N8" s="19">
        <v>0</v>
      </c>
      <c r="O8" s="19">
        <v>664</v>
      </c>
      <c r="P8" s="19">
        <v>244982.83</v>
      </c>
      <c r="Q8" s="20">
        <v>1.1022044088176353</v>
      </c>
      <c r="R8" s="19">
        <v>0</v>
      </c>
      <c r="S8" s="19">
        <v>25000</v>
      </c>
      <c r="T8" s="19">
        <v>0</v>
      </c>
      <c r="U8" s="19">
        <v>25000</v>
      </c>
      <c r="V8" s="21">
        <v>0</v>
      </c>
      <c r="W8" s="21">
        <v>0</v>
      </c>
      <c r="X8" s="21">
        <v>0</v>
      </c>
      <c r="Y8" s="22">
        <f t="shared" si="0"/>
        <v>25000</v>
      </c>
      <c r="Z8" s="23" t="s">
        <v>1180</v>
      </c>
      <c r="AA8" s="23" t="s">
        <v>1180</v>
      </c>
      <c r="AB8" s="24" t="s">
        <v>1180</v>
      </c>
    </row>
    <row r="9" spans="1:28" outlineLevel="2">
      <c r="B9" s="17" t="s">
        <v>26</v>
      </c>
      <c r="C9" s="17" t="s">
        <v>27</v>
      </c>
      <c r="D9" s="17" t="s">
        <v>38</v>
      </c>
      <c r="E9" s="17" t="s">
        <v>39</v>
      </c>
      <c r="F9" s="18">
        <v>696.57444054004065</v>
      </c>
      <c r="G9" s="18">
        <v>57.823746994636586</v>
      </c>
      <c r="H9" s="18">
        <v>30.928980950619568</v>
      </c>
      <c r="I9" s="18">
        <v>49.755317181431479</v>
      </c>
      <c r="J9" s="18">
        <v>151.95542814869614</v>
      </c>
      <c r="K9" s="18">
        <v>2.6894766044017016</v>
      </c>
      <c r="L9" s="18">
        <v>113.50804512668765</v>
      </c>
      <c r="M9" s="18">
        <v>689</v>
      </c>
      <c r="N9" s="19">
        <v>0</v>
      </c>
      <c r="O9" s="19">
        <v>662</v>
      </c>
      <c r="P9" s="19">
        <v>244982.83</v>
      </c>
      <c r="Q9" s="20">
        <v>1.1022044088176353</v>
      </c>
      <c r="R9" s="19">
        <v>0</v>
      </c>
      <c r="S9" s="19">
        <v>446867.40439511213</v>
      </c>
      <c r="T9" s="19">
        <v>0</v>
      </c>
      <c r="U9" s="19">
        <v>446867.40439511213</v>
      </c>
      <c r="V9" s="21">
        <v>1030</v>
      </c>
      <c r="W9" s="21">
        <v>1358</v>
      </c>
      <c r="X9" s="21">
        <v>2161</v>
      </c>
      <c r="Y9" s="22">
        <f t="shared" si="0"/>
        <v>451416.40439511213</v>
      </c>
      <c r="Z9" s="23" t="s">
        <v>1180</v>
      </c>
      <c r="AA9" s="23" t="s">
        <v>1180</v>
      </c>
      <c r="AB9" s="24" t="s">
        <v>1180</v>
      </c>
    </row>
    <row r="10" spans="1:28" outlineLevel="2">
      <c r="B10" s="17" t="s">
        <v>26</v>
      </c>
      <c r="C10" s="17" t="s">
        <v>27</v>
      </c>
      <c r="D10" s="17" t="s">
        <v>40</v>
      </c>
      <c r="E10" s="17" t="s">
        <v>41</v>
      </c>
      <c r="F10" s="18">
        <v>24.919095901985635</v>
      </c>
      <c r="G10" s="18">
        <v>7.584072665821715</v>
      </c>
      <c r="H10" s="18">
        <v>4.33375580904098</v>
      </c>
      <c r="I10" s="18">
        <v>0</v>
      </c>
      <c r="J10" s="18">
        <v>11.917828474862695</v>
      </c>
      <c r="K10" s="18">
        <v>3.250316856780735</v>
      </c>
      <c r="L10" s="18">
        <v>11.917828474862695</v>
      </c>
      <c r="M10" s="18">
        <v>39</v>
      </c>
      <c r="N10" s="19">
        <v>0</v>
      </c>
      <c r="O10" s="19">
        <v>661</v>
      </c>
      <c r="P10" s="19">
        <v>250121.4</v>
      </c>
      <c r="Q10" s="20">
        <v>1.1022044088176353</v>
      </c>
      <c r="R10" s="19">
        <v>0</v>
      </c>
      <c r="S10" s="19">
        <v>46612.05370957376</v>
      </c>
      <c r="T10" s="19">
        <v>0</v>
      </c>
      <c r="U10" s="19">
        <v>46612.05370957376</v>
      </c>
      <c r="V10" s="21">
        <v>0</v>
      </c>
      <c r="W10" s="21">
        <v>150</v>
      </c>
      <c r="X10" s="21">
        <v>236</v>
      </c>
      <c r="Y10" s="22">
        <f t="shared" si="0"/>
        <v>46998.05370957376</v>
      </c>
      <c r="Z10" s="23" t="s">
        <v>1180</v>
      </c>
      <c r="AA10" s="23" t="s">
        <v>1180</v>
      </c>
      <c r="AB10" s="24" t="s">
        <v>1180</v>
      </c>
    </row>
    <row r="11" spans="1:28" outlineLevel="2">
      <c r="B11" s="17" t="s">
        <v>26</v>
      </c>
      <c r="C11" s="17" t="s">
        <v>27</v>
      </c>
      <c r="D11" s="17" t="s">
        <v>42</v>
      </c>
      <c r="E11" s="17" t="s">
        <v>43</v>
      </c>
      <c r="F11" s="18">
        <v>225.33185840707966</v>
      </c>
      <c r="G11" s="18">
        <v>18.026548672566374</v>
      </c>
      <c r="H11" s="18">
        <v>10.300884955752213</v>
      </c>
      <c r="I11" s="18">
        <v>19.314159292035399</v>
      </c>
      <c r="J11" s="18">
        <v>43.778761061946909</v>
      </c>
      <c r="K11" s="18">
        <v>2.5752212389380533</v>
      </c>
      <c r="L11" s="18">
        <v>18.641592920353986</v>
      </c>
      <c r="M11" s="18">
        <v>189</v>
      </c>
      <c r="N11" s="19">
        <v>0</v>
      </c>
      <c r="O11" s="19">
        <v>881</v>
      </c>
      <c r="P11" s="19">
        <v>244982.83</v>
      </c>
      <c r="Q11" s="20">
        <v>1.1022044088176353</v>
      </c>
      <c r="R11" s="19">
        <v>0</v>
      </c>
      <c r="S11" s="19">
        <v>132404.88153031201</v>
      </c>
      <c r="T11" s="19">
        <v>0</v>
      </c>
      <c r="U11" s="19">
        <v>132404.88153031201</v>
      </c>
      <c r="V11" s="21">
        <v>323</v>
      </c>
      <c r="W11" s="21">
        <v>430</v>
      </c>
      <c r="X11" s="21">
        <v>682</v>
      </c>
      <c r="Y11" s="22">
        <f t="shared" si="0"/>
        <v>133839.88153031201</v>
      </c>
      <c r="Z11" s="23" t="s">
        <v>1180</v>
      </c>
      <c r="AA11" s="23" t="s">
        <v>1180</v>
      </c>
      <c r="AB11" s="24" t="s">
        <v>1180</v>
      </c>
    </row>
    <row r="12" spans="1:28" outlineLevel="2">
      <c r="B12" s="17" t="s">
        <v>26</v>
      </c>
      <c r="C12" s="17" t="s">
        <v>27</v>
      </c>
      <c r="D12" s="17" t="s">
        <v>44</v>
      </c>
      <c r="E12" s="17" t="s">
        <v>45</v>
      </c>
      <c r="F12" s="18">
        <v>216.60943593059983</v>
      </c>
      <c r="G12" s="18">
        <v>3.9383533805563604</v>
      </c>
      <c r="H12" s="18">
        <v>10.239718789446538</v>
      </c>
      <c r="I12" s="18">
        <v>18.116425550559256</v>
      </c>
      <c r="J12" s="18">
        <v>3.1506827044450882</v>
      </c>
      <c r="K12" s="18">
        <v>1.5753413522225441</v>
      </c>
      <c r="L12" s="18">
        <v>32.294497720562156</v>
      </c>
      <c r="M12" s="18">
        <v>3400</v>
      </c>
      <c r="N12" s="19">
        <v>924.01</v>
      </c>
      <c r="O12" s="19">
        <v>647.03222840854994</v>
      </c>
      <c r="P12" s="19">
        <v>244982.83</v>
      </c>
      <c r="Q12" s="20">
        <v>1.1022044088176353</v>
      </c>
      <c r="R12" s="19">
        <v>2071735.8493277514</v>
      </c>
      <c r="S12" s="19">
        <v>59904.326670960778</v>
      </c>
      <c r="T12" s="19">
        <v>0</v>
      </c>
      <c r="U12" s="19">
        <v>2131640.1759987124</v>
      </c>
      <c r="V12" s="21">
        <v>2057</v>
      </c>
      <c r="W12" s="21">
        <v>2463</v>
      </c>
      <c r="X12" s="21">
        <v>1839</v>
      </c>
      <c r="Y12" s="22">
        <f t="shared" si="0"/>
        <v>2137999.1759987124</v>
      </c>
      <c r="Z12" s="23" t="s">
        <v>1258</v>
      </c>
      <c r="AA12" s="23" t="s">
        <v>1259</v>
      </c>
      <c r="AB12" s="24" t="s">
        <v>1180</v>
      </c>
    </row>
    <row r="13" spans="1:28" outlineLevel="2">
      <c r="B13" s="17" t="s">
        <v>26</v>
      </c>
      <c r="C13" s="17" t="s">
        <v>27</v>
      </c>
      <c r="D13" s="17" t="s">
        <v>388</v>
      </c>
      <c r="E13" s="17" t="s">
        <v>389</v>
      </c>
      <c r="F13" s="18">
        <v>275</v>
      </c>
      <c r="G13" s="18">
        <v>13</v>
      </c>
      <c r="H13" s="18">
        <v>11</v>
      </c>
      <c r="I13" s="18">
        <v>16</v>
      </c>
      <c r="J13" s="18">
        <v>51</v>
      </c>
      <c r="K13" s="18">
        <v>30</v>
      </c>
      <c r="L13" s="18">
        <v>11</v>
      </c>
      <c r="M13" s="18">
        <v>399</v>
      </c>
      <c r="N13" s="19">
        <v>0</v>
      </c>
      <c r="O13" s="19">
        <v>662</v>
      </c>
      <c r="P13" s="19">
        <v>244982.83</v>
      </c>
      <c r="Q13" s="20">
        <v>1.1022044088176353</v>
      </c>
      <c r="R13" s="19">
        <v>0</v>
      </c>
      <c r="S13" s="19">
        <v>217669.87175548103</v>
      </c>
      <c r="T13" s="19">
        <v>0</v>
      </c>
      <c r="U13" s="19">
        <v>217669.87175548103</v>
      </c>
      <c r="V13" s="21">
        <v>0</v>
      </c>
      <c r="W13" s="21">
        <v>0</v>
      </c>
      <c r="X13" s="21">
        <v>264</v>
      </c>
      <c r="Y13" s="22">
        <f t="shared" si="0"/>
        <v>217933.87175548103</v>
      </c>
      <c r="Z13" s="23" t="s">
        <v>1180</v>
      </c>
      <c r="AA13" s="23" t="s">
        <v>1180</v>
      </c>
      <c r="AB13" s="24" t="s">
        <v>1180</v>
      </c>
    </row>
    <row r="14" spans="1:28" outlineLevel="2">
      <c r="B14" s="17" t="s">
        <v>26</v>
      </c>
      <c r="C14" s="17" t="s">
        <v>27</v>
      </c>
      <c r="D14" s="17" t="s">
        <v>46</v>
      </c>
      <c r="E14" s="17" t="s">
        <v>47</v>
      </c>
      <c r="F14" s="18">
        <v>141.93050274609209</v>
      </c>
      <c r="G14" s="18">
        <v>26.00253485424588</v>
      </c>
      <c r="H14" s="18">
        <v>16.251584283903675</v>
      </c>
      <c r="I14" s="18">
        <v>8.66751161808196</v>
      </c>
      <c r="J14" s="18">
        <v>50.921630756231515</v>
      </c>
      <c r="K14" s="18">
        <v>2.16687790452049</v>
      </c>
      <c r="L14" s="18">
        <v>35.921630756231515</v>
      </c>
      <c r="M14" s="18">
        <v>222</v>
      </c>
      <c r="N14" s="19">
        <v>0</v>
      </c>
      <c r="O14" s="19">
        <v>661</v>
      </c>
      <c r="P14" s="19">
        <v>250121.4</v>
      </c>
      <c r="Q14" s="20">
        <v>1.1022044088176353</v>
      </c>
      <c r="R14" s="19">
        <v>0</v>
      </c>
      <c r="S14" s="19">
        <v>155038.9195055571</v>
      </c>
      <c r="T14" s="19">
        <v>0</v>
      </c>
      <c r="U14" s="19">
        <v>155038.9195055571</v>
      </c>
      <c r="V14" s="21">
        <v>397</v>
      </c>
      <c r="W14" s="21">
        <v>505</v>
      </c>
      <c r="X14" s="21">
        <v>785</v>
      </c>
      <c r="Y14" s="22">
        <f t="shared" si="0"/>
        <v>156725.9195055571</v>
      </c>
      <c r="Z14" s="23" t="s">
        <v>1180</v>
      </c>
      <c r="AA14" s="23" t="s">
        <v>1180</v>
      </c>
      <c r="AB14" s="24" t="s">
        <v>1180</v>
      </c>
    </row>
    <row r="15" spans="1:28" outlineLevel="2">
      <c r="B15" s="17" t="s">
        <v>26</v>
      </c>
      <c r="C15" s="17" t="s">
        <v>27</v>
      </c>
      <c r="D15" s="17" t="s">
        <v>50</v>
      </c>
      <c r="E15" s="17" t="s">
        <v>51</v>
      </c>
      <c r="F15" s="18">
        <v>349.95509499136443</v>
      </c>
      <c r="G15" s="18">
        <v>29.162924582613702</v>
      </c>
      <c r="H15" s="18">
        <v>12.151218576089043</v>
      </c>
      <c r="I15" s="18">
        <v>17.011706006524658</v>
      </c>
      <c r="J15" s="18">
        <v>63.186336595663022</v>
      </c>
      <c r="K15" s="18">
        <v>8.5058530032623292</v>
      </c>
      <c r="L15" s="18">
        <v>31.32584916522741</v>
      </c>
      <c r="M15" s="18">
        <v>361</v>
      </c>
      <c r="N15" s="19">
        <v>0</v>
      </c>
      <c r="O15" s="19">
        <v>1042</v>
      </c>
      <c r="P15" s="19">
        <v>250121.4</v>
      </c>
      <c r="Q15" s="20">
        <v>1.1022044088176353</v>
      </c>
      <c r="R15" s="19">
        <v>0</v>
      </c>
      <c r="S15" s="19">
        <v>207992.48010683854</v>
      </c>
      <c r="T15" s="19">
        <v>0</v>
      </c>
      <c r="U15" s="19">
        <v>207992.48010683854</v>
      </c>
      <c r="V15" s="21">
        <v>531</v>
      </c>
      <c r="W15" s="21">
        <v>694</v>
      </c>
      <c r="X15" s="21">
        <v>1086</v>
      </c>
      <c r="Y15" s="22">
        <f t="shared" si="0"/>
        <v>210303.48010683854</v>
      </c>
      <c r="Z15" s="23" t="s">
        <v>1180</v>
      </c>
      <c r="AA15" s="23" t="s">
        <v>1180</v>
      </c>
      <c r="AB15" s="24" t="s">
        <v>1180</v>
      </c>
    </row>
    <row r="16" spans="1:28" outlineLevel="2">
      <c r="B16" s="17" t="s">
        <v>26</v>
      </c>
      <c r="C16" s="17" t="s">
        <v>27</v>
      </c>
      <c r="D16" s="17" t="s">
        <v>52</v>
      </c>
      <c r="E16" s="17" t="s">
        <v>53</v>
      </c>
      <c r="F16" s="18">
        <v>293.11694290976061</v>
      </c>
      <c r="G16" s="18">
        <v>11.08425414364641</v>
      </c>
      <c r="H16" s="18">
        <v>14.77900552486188</v>
      </c>
      <c r="I16" s="18">
        <v>6.1579189686924494</v>
      </c>
      <c r="J16" s="18">
        <v>73.895027624309392</v>
      </c>
      <c r="K16" s="18">
        <v>4.9263351749539597</v>
      </c>
      <c r="L16" s="18">
        <v>0</v>
      </c>
      <c r="M16" s="18">
        <v>270</v>
      </c>
      <c r="N16" s="19">
        <v>0</v>
      </c>
      <c r="O16" s="19">
        <v>987</v>
      </c>
      <c r="P16" s="19">
        <v>250121.4</v>
      </c>
      <c r="Q16" s="20">
        <v>1.1022044088176353</v>
      </c>
      <c r="R16" s="19">
        <v>0</v>
      </c>
      <c r="S16" s="19">
        <v>173556.4262222425</v>
      </c>
      <c r="T16" s="19">
        <v>0</v>
      </c>
      <c r="U16" s="19">
        <v>173556.4262222425</v>
      </c>
      <c r="V16" s="21">
        <v>458</v>
      </c>
      <c r="W16" s="21">
        <v>606</v>
      </c>
      <c r="X16" s="21">
        <v>945</v>
      </c>
      <c r="Y16" s="22">
        <f t="shared" si="0"/>
        <v>175565.4262222425</v>
      </c>
      <c r="Z16" s="23" t="s">
        <v>1180</v>
      </c>
      <c r="AA16" s="23" t="s">
        <v>1180</v>
      </c>
      <c r="AB16" s="24" t="s">
        <v>1180</v>
      </c>
    </row>
    <row r="17" spans="2:28" outlineLevel="2">
      <c r="B17" s="17" t="s">
        <v>26</v>
      </c>
      <c r="C17" s="17" t="s">
        <v>27</v>
      </c>
      <c r="D17" s="17" t="s">
        <v>492</v>
      </c>
      <c r="E17" s="17" t="s">
        <v>493</v>
      </c>
      <c r="F17" s="18">
        <v>114</v>
      </c>
      <c r="G17" s="18">
        <v>8</v>
      </c>
      <c r="H17" s="18">
        <v>4</v>
      </c>
      <c r="I17" s="18">
        <v>4</v>
      </c>
      <c r="J17" s="18">
        <v>22</v>
      </c>
      <c r="K17" s="18">
        <v>4</v>
      </c>
      <c r="L17" s="18">
        <v>16</v>
      </c>
      <c r="M17" s="18">
        <v>200</v>
      </c>
      <c r="N17" s="19">
        <v>0</v>
      </c>
      <c r="O17" s="19">
        <v>662</v>
      </c>
      <c r="P17" s="19">
        <v>244982.83</v>
      </c>
      <c r="Q17" s="20">
        <v>1.1022044088176353</v>
      </c>
      <c r="R17" s="19">
        <v>0</v>
      </c>
      <c r="S17" s="19">
        <v>73523.454374989975</v>
      </c>
      <c r="T17" s="19">
        <v>0</v>
      </c>
      <c r="U17" s="19">
        <v>73523.454374989975</v>
      </c>
      <c r="V17" s="21">
        <v>706</v>
      </c>
      <c r="W17" s="21">
        <v>834</v>
      </c>
      <c r="X17" s="21">
        <v>1326</v>
      </c>
      <c r="Y17" s="22">
        <f t="shared" si="0"/>
        <v>76389.454374989975</v>
      </c>
      <c r="Z17" s="23" t="s">
        <v>1180</v>
      </c>
      <c r="AA17" s="23" t="s">
        <v>1180</v>
      </c>
      <c r="AB17" s="24" t="s">
        <v>1180</v>
      </c>
    </row>
    <row r="18" spans="2:28" outlineLevel="2">
      <c r="B18" s="17" t="s">
        <v>26</v>
      </c>
      <c r="C18" s="17" t="s">
        <v>27</v>
      </c>
      <c r="D18" s="17" t="s">
        <v>56</v>
      </c>
      <c r="E18" s="17" t="s">
        <v>57</v>
      </c>
      <c r="F18" s="18">
        <v>552.24092801903635</v>
      </c>
      <c r="G18" s="18">
        <v>174.54372397382511</v>
      </c>
      <c r="H18" s="18">
        <v>26.23200475907198</v>
      </c>
      <c r="I18" s="18">
        <v>24.214158239143366</v>
      </c>
      <c r="J18" s="18">
        <v>53.472932778108273</v>
      </c>
      <c r="K18" s="18">
        <v>86.767400356930395</v>
      </c>
      <c r="L18" s="18">
        <v>158.98988697204044</v>
      </c>
      <c r="M18" s="18">
        <v>661</v>
      </c>
      <c r="N18" s="19">
        <v>0</v>
      </c>
      <c r="O18" s="19">
        <v>587</v>
      </c>
      <c r="P18" s="19">
        <v>237274.98</v>
      </c>
      <c r="Q18" s="20">
        <v>1.1022044088176353</v>
      </c>
      <c r="R18" s="19">
        <v>0</v>
      </c>
      <c r="S18" s="19">
        <v>614342.49389163917</v>
      </c>
      <c r="T18" s="19">
        <v>0</v>
      </c>
      <c r="U18" s="19">
        <v>614342.49389163917</v>
      </c>
      <c r="V18" s="21">
        <v>630</v>
      </c>
      <c r="W18" s="21">
        <v>741</v>
      </c>
      <c r="X18" s="21">
        <v>1155</v>
      </c>
      <c r="Y18" s="22">
        <f t="shared" si="0"/>
        <v>616868.49389163917</v>
      </c>
      <c r="Z18" s="23" t="s">
        <v>1180</v>
      </c>
      <c r="AA18" s="23" t="s">
        <v>1180</v>
      </c>
      <c r="AB18" s="24" t="s">
        <v>1180</v>
      </c>
    </row>
    <row r="19" spans="2:28" outlineLevel="2">
      <c r="B19" s="17" t="s">
        <v>26</v>
      </c>
      <c r="C19" s="17" t="s">
        <v>27</v>
      </c>
      <c r="D19" s="17" t="s">
        <v>58</v>
      </c>
      <c r="E19" s="17" t="s">
        <v>59</v>
      </c>
      <c r="F19" s="18">
        <v>431.44371210123916</v>
      </c>
      <c r="G19" s="18">
        <v>30.544687582388612</v>
      </c>
      <c r="H19" s="18">
        <v>17.817734423060024</v>
      </c>
      <c r="I19" s="18">
        <v>25.453906318657179</v>
      </c>
      <c r="J19" s="18">
        <v>62.362070480710088</v>
      </c>
      <c r="K19" s="18">
        <v>19.090429738992885</v>
      </c>
      <c r="L19" s="18">
        <v>41.816328324105811</v>
      </c>
      <c r="M19" s="18">
        <v>448</v>
      </c>
      <c r="N19" s="19">
        <v>0</v>
      </c>
      <c r="O19" s="19">
        <v>1068</v>
      </c>
      <c r="P19" s="19">
        <v>244982.83</v>
      </c>
      <c r="Q19" s="20">
        <v>1.1022044088176353</v>
      </c>
      <c r="R19" s="19">
        <v>0</v>
      </c>
      <c r="S19" s="19">
        <v>253719.17182700092</v>
      </c>
      <c r="T19" s="19">
        <v>0</v>
      </c>
      <c r="U19" s="19">
        <v>253719.17182700092</v>
      </c>
      <c r="V19" s="21">
        <v>609</v>
      </c>
      <c r="W19" s="21">
        <v>0</v>
      </c>
      <c r="X19" s="21">
        <v>1294</v>
      </c>
      <c r="Y19" s="22">
        <f t="shared" si="0"/>
        <v>255622.17182700092</v>
      </c>
      <c r="Z19" s="23" t="s">
        <v>1180</v>
      </c>
      <c r="AA19" s="23" t="s">
        <v>1180</v>
      </c>
      <c r="AB19" s="24" t="s">
        <v>1180</v>
      </c>
    </row>
    <row r="20" spans="2:28" outlineLevel="2">
      <c r="B20" s="17" t="s">
        <v>26</v>
      </c>
      <c r="C20" s="17" t="s">
        <v>27</v>
      </c>
      <c r="D20" s="17" t="s">
        <v>292</v>
      </c>
      <c r="E20" s="17" t="s">
        <v>293</v>
      </c>
      <c r="F20" s="18">
        <v>1425.5067567567569</v>
      </c>
      <c r="G20" s="18">
        <v>67.711570945945951</v>
      </c>
      <c r="H20" s="18">
        <v>61.771959459459467</v>
      </c>
      <c r="I20" s="18">
        <v>70.087415540540547</v>
      </c>
      <c r="J20" s="18">
        <v>52.268581081081081</v>
      </c>
      <c r="K20" s="18">
        <v>28.510135135135137</v>
      </c>
      <c r="L20" s="18">
        <v>47.570945945945965</v>
      </c>
      <c r="M20" s="18">
        <v>1996</v>
      </c>
      <c r="N20" s="19">
        <v>771.14</v>
      </c>
      <c r="O20" s="19">
        <v>666</v>
      </c>
      <c r="P20" s="19">
        <v>237274.98</v>
      </c>
      <c r="Q20" s="20">
        <v>1.1022044088176353</v>
      </c>
      <c r="R20" s="19">
        <v>1055539.8512413725</v>
      </c>
      <c r="S20" s="19">
        <v>395762.10069293767</v>
      </c>
      <c r="T20" s="19">
        <v>0</v>
      </c>
      <c r="U20" s="19">
        <v>1451301.9519343101</v>
      </c>
      <c r="V20" s="21">
        <v>-25215</v>
      </c>
      <c r="W20" s="21">
        <v>-131349</v>
      </c>
      <c r="X20" s="21">
        <v>-78146</v>
      </c>
      <c r="Y20" s="22">
        <f t="shared" si="0"/>
        <v>1216591.9519343101</v>
      </c>
      <c r="Z20" s="23" t="s">
        <v>1308</v>
      </c>
      <c r="AA20" s="23" t="s">
        <v>1309</v>
      </c>
      <c r="AB20" s="24" t="s">
        <v>1180</v>
      </c>
    </row>
    <row r="21" spans="2:28" outlineLevel="2">
      <c r="B21" s="17" t="s">
        <v>26</v>
      </c>
      <c r="C21" s="17" t="s">
        <v>27</v>
      </c>
      <c r="D21" s="17" t="s">
        <v>60</v>
      </c>
      <c r="E21" s="17" t="s">
        <v>61</v>
      </c>
      <c r="F21" s="18">
        <v>101.6687790452049</v>
      </c>
      <c r="G21" s="18">
        <v>22.752217997465145</v>
      </c>
      <c r="H21" s="18">
        <v>5.417194761301225</v>
      </c>
      <c r="I21" s="18">
        <v>0</v>
      </c>
      <c r="J21" s="18">
        <v>22.752217997465145</v>
      </c>
      <c r="K21" s="18">
        <v>8.66751161808196</v>
      </c>
      <c r="L21" s="18">
        <v>18.16941275876637</v>
      </c>
      <c r="M21" s="18">
        <v>135</v>
      </c>
      <c r="N21" s="19">
        <v>0</v>
      </c>
      <c r="O21" s="19">
        <v>661</v>
      </c>
      <c r="P21" s="19">
        <v>244982.83</v>
      </c>
      <c r="Q21" s="20">
        <v>1.1022044088176353</v>
      </c>
      <c r="R21" s="19">
        <v>0</v>
      </c>
      <c r="S21" s="19">
        <v>99664.259555741417</v>
      </c>
      <c r="T21" s="19">
        <v>0</v>
      </c>
      <c r="U21" s="19">
        <v>99664.259555741417</v>
      </c>
      <c r="V21" s="21">
        <v>262</v>
      </c>
      <c r="W21" s="21">
        <v>334</v>
      </c>
      <c r="X21" s="21">
        <v>527</v>
      </c>
      <c r="Y21" s="22">
        <f t="shared" si="0"/>
        <v>100787.25955574142</v>
      </c>
      <c r="Z21" s="23" t="s">
        <v>1180</v>
      </c>
      <c r="AA21" s="23" t="s">
        <v>1180</v>
      </c>
      <c r="AB21" s="24" t="s">
        <v>1180</v>
      </c>
    </row>
    <row r="22" spans="2:28" outlineLevel="2">
      <c r="B22" s="17" t="s">
        <v>26</v>
      </c>
      <c r="C22" s="17" t="s">
        <v>27</v>
      </c>
      <c r="D22" s="17" t="s">
        <v>62</v>
      </c>
      <c r="E22" s="17" t="s">
        <v>63</v>
      </c>
      <c r="F22" s="18">
        <v>547.93471922256742</v>
      </c>
      <c r="G22" s="18">
        <v>27.088907467183112</v>
      </c>
      <c r="H22" s="18">
        <v>8.6191978304673533</v>
      </c>
      <c r="I22" s="18">
        <v>2.462627951562101</v>
      </c>
      <c r="J22" s="18">
        <v>131.75059540857239</v>
      </c>
      <c r="K22" s="18">
        <v>7.3878838546863026</v>
      </c>
      <c r="L22" s="18">
        <v>38.17073324921256</v>
      </c>
      <c r="M22" s="18">
        <v>7200</v>
      </c>
      <c r="N22" s="19">
        <v>923.56</v>
      </c>
      <c r="O22" s="19">
        <v>986.40625233219316</v>
      </c>
      <c r="P22" s="19">
        <v>250121.4</v>
      </c>
      <c r="Q22" s="20">
        <v>1.1022044088176353</v>
      </c>
      <c r="R22" s="19">
        <v>2985860.1557276179</v>
      </c>
      <c r="S22" s="19">
        <v>315871.99123012199</v>
      </c>
      <c r="T22" s="19">
        <v>0</v>
      </c>
      <c r="U22" s="19">
        <v>3301732.1469577397</v>
      </c>
      <c r="V22" s="21">
        <v>3398</v>
      </c>
      <c r="W22" s="21">
        <v>4153</v>
      </c>
      <c r="X22" s="21">
        <v>3865</v>
      </c>
      <c r="Y22" s="22">
        <f t="shared" si="0"/>
        <v>3313148.1469577397</v>
      </c>
      <c r="Z22" s="23" t="s">
        <v>1260</v>
      </c>
      <c r="AA22" s="23" t="s">
        <v>1261</v>
      </c>
      <c r="AB22" s="24" t="s">
        <v>1180</v>
      </c>
    </row>
    <row r="23" spans="2:28" outlineLevel="2">
      <c r="B23" s="17" t="s">
        <v>26</v>
      </c>
      <c r="C23" s="17" t="s">
        <v>27</v>
      </c>
      <c r="D23" s="17" t="s">
        <v>64</v>
      </c>
      <c r="E23" s="17" t="s">
        <v>65</v>
      </c>
      <c r="F23" s="18">
        <v>93.17574989438107</v>
      </c>
      <c r="G23" s="18">
        <v>22.752217997465145</v>
      </c>
      <c r="H23" s="18">
        <v>11.917828474862695</v>
      </c>
      <c r="I23" s="18">
        <v>3.250316856780735</v>
      </c>
      <c r="J23" s="18">
        <v>37.920363329108575</v>
      </c>
      <c r="K23" s="18">
        <v>8.66751161808196</v>
      </c>
      <c r="L23" s="18">
        <v>37.920363329108575</v>
      </c>
      <c r="M23" s="18">
        <v>90</v>
      </c>
      <c r="N23" s="19">
        <v>0</v>
      </c>
      <c r="O23" s="19">
        <v>661</v>
      </c>
      <c r="P23" s="19">
        <v>250121.4</v>
      </c>
      <c r="Q23" s="20">
        <v>1.1022044088176353</v>
      </c>
      <c r="R23" s="19">
        <v>0</v>
      </c>
      <c r="S23" s="19">
        <v>143302.47265248845</v>
      </c>
      <c r="T23" s="19">
        <v>0</v>
      </c>
      <c r="U23" s="19">
        <v>143302.47265248845</v>
      </c>
      <c r="V23" s="21">
        <v>364</v>
      </c>
      <c r="W23" s="21">
        <v>460</v>
      </c>
      <c r="X23" s="21">
        <v>726</v>
      </c>
      <c r="Y23" s="22">
        <f t="shared" si="0"/>
        <v>144852.47265248845</v>
      </c>
      <c r="Z23" s="23" t="s">
        <v>1180</v>
      </c>
      <c r="AA23" s="23" t="s">
        <v>1180</v>
      </c>
      <c r="AB23" s="24" t="s">
        <v>1180</v>
      </c>
    </row>
    <row r="24" spans="2:28" outlineLevel="2">
      <c r="B24" s="17" t="s">
        <v>26</v>
      </c>
      <c r="C24" s="17" t="s">
        <v>27</v>
      </c>
      <c r="D24" s="17" t="s">
        <v>70</v>
      </c>
      <c r="E24" s="17" t="s">
        <v>71</v>
      </c>
      <c r="F24" s="18">
        <v>101.33151680290645</v>
      </c>
      <c r="G24" s="18">
        <v>2.2270663033605813</v>
      </c>
      <c r="H24" s="18">
        <v>13.362397820163487</v>
      </c>
      <c r="I24" s="18">
        <v>5.5676657584014535</v>
      </c>
      <c r="J24" s="18">
        <v>2.2270663033605813</v>
      </c>
      <c r="K24" s="18">
        <v>0</v>
      </c>
      <c r="L24" s="18">
        <v>3.1571298819255205</v>
      </c>
      <c r="M24" s="18">
        <v>179</v>
      </c>
      <c r="N24" s="19">
        <v>0</v>
      </c>
      <c r="O24" s="19">
        <v>567</v>
      </c>
      <c r="P24" s="19">
        <v>244982.83</v>
      </c>
      <c r="Q24" s="20">
        <v>1.1022044088176353</v>
      </c>
      <c r="R24" s="19">
        <v>0</v>
      </c>
      <c r="S24" s="19">
        <v>25000</v>
      </c>
      <c r="T24" s="19">
        <v>0</v>
      </c>
      <c r="U24" s="19">
        <v>25000</v>
      </c>
      <c r="V24" s="21">
        <v>0</v>
      </c>
      <c r="W24" s="21">
        <v>8</v>
      </c>
      <c r="X24" s="21">
        <v>0</v>
      </c>
      <c r="Y24" s="22">
        <f t="shared" si="0"/>
        <v>25008</v>
      </c>
      <c r="Z24" s="23" t="s">
        <v>1180</v>
      </c>
      <c r="AA24" s="23" t="s">
        <v>1180</v>
      </c>
      <c r="AB24" s="24" t="s">
        <v>1180</v>
      </c>
    </row>
    <row r="25" spans="2:28" outlineLevel="2">
      <c r="B25" s="17" t="s">
        <v>26</v>
      </c>
      <c r="C25" s="17" t="s">
        <v>27</v>
      </c>
      <c r="D25" s="17" t="s">
        <v>72</v>
      </c>
      <c r="E25" s="17" t="s">
        <v>73</v>
      </c>
      <c r="F25" s="18">
        <v>319.44652429914754</v>
      </c>
      <c r="G25" s="18">
        <v>36.908164162052898</v>
      </c>
      <c r="H25" s="18">
        <v>16.545039107127163</v>
      </c>
      <c r="I25" s="18">
        <v>2.5453906318657173</v>
      </c>
      <c r="J25" s="18">
        <v>62.362070480710074</v>
      </c>
      <c r="K25" s="18">
        <v>12.726953159328588</v>
      </c>
      <c r="L25" s="18">
        <v>48.99859390104578</v>
      </c>
      <c r="M25" s="18">
        <v>256</v>
      </c>
      <c r="N25" s="19">
        <v>0</v>
      </c>
      <c r="O25" s="19">
        <v>1068</v>
      </c>
      <c r="P25" s="19">
        <v>244982.83</v>
      </c>
      <c r="Q25" s="20">
        <v>1.1022044088176353</v>
      </c>
      <c r="R25" s="19">
        <v>0</v>
      </c>
      <c r="S25" s="19">
        <v>224082.3631814571</v>
      </c>
      <c r="T25" s="19">
        <v>0</v>
      </c>
      <c r="U25" s="19">
        <v>224082.3631814571</v>
      </c>
      <c r="V25" s="21">
        <v>527</v>
      </c>
      <c r="W25" s="21">
        <v>696</v>
      </c>
      <c r="X25" s="21">
        <v>1113</v>
      </c>
      <c r="Y25" s="22">
        <f t="shared" si="0"/>
        <v>226418.3631814571</v>
      </c>
      <c r="Z25" s="23" t="s">
        <v>1180</v>
      </c>
      <c r="AA25" s="23" t="s">
        <v>1180</v>
      </c>
      <c r="AB25" s="24" t="s">
        <v>1180</v>
      </c>
    </row>
    <row r="26" spans="2:28" outlineLevel="2">
      <c r="B26" s="17" t="s">
        <v>26</v>
      </c>
      <c r="C26" s="17" t="s">
        <v>27</v>
      </c>
      <c r="D26" s="17" t="s">
        <v>68</v>
      </c>
      <c r="E26" s="17" t="s">
        <v>69</v>
      </c>
      <c r="F26" s="18">
        <v>236.46408839779011</v>
      </c>
      <c r="G26" s="18">
        <v>6.1579189686924511</v>
      </c>
      <c r="H26" s="18">
        <v>2.4631675874769803</v>
      </c>
      <c r="I26" s="18">
        <v>6.1579189686924511</v>
      </c>
      <c r="J26" s="18">
        <v>55.421270718232059</v>
      </c>
      <c r="K26" s="18">
        <v>2.4631675874769803</v>
      </c>
      <c r="L26" s="18">
        <v>0</v>
      </c>
      <c r="M26" s="18">
        <v>237</v>
      </c>
      <c r="N26" s="19">
        <v>0</v>
      </c>
      <c r="O26" s="19">
        <v>987</v>
      </c>
      <c r="P26" s="19">
        <v>250121.4</v>
      </c>
      <c r="Q26" s="20">
        <v>1.1022044088176353</v>
      </c>
      <c r="R26" s="19">
        <v>0</v>
      </c>
      <c r="S26" s="19">
        <v>120882.98789216006</v>
      </c>
      <c r="T26" s="19">
        <v>0</v>
      </c>
      <c r="U26" s="19">
        <v>120882.98789216006</v>
      </c>
      <c r="V26" s="21">
        <v>317</v>
      </c>
      <c r="W26" s="21">
        <v>421</v>
      </c>
      <c r="X26" s="21">
        <v>655</v>
      </c>
      <c r="Y26" s="22">
        <f t="shared" si="0"/>
        <v>122275.98789216006</v>
      </c>
      <c r="Z26" s="23" t="s">
        <v>1180</v>
      </c>
      <c r="AA26" s="23" t="s">
        <v>1180</v>
      </c>
      <c r="AB26" s="24" t="s">
        <v>1180</v>
      </c>
    </row>
    <row r="27" spans="2:28" outlineLevel="2">
      <c r="B27" s="17" t="s">
        <v>26</v>
      </c>
      <c r="C27" s="17" t="s">
        <v>27</v>
      </c>
      <c r="D27" s="17" t="s">
        <v>418</v>
      </c>
      <c r="E27" s="17" t="s">
        <v>419</v>
      </c>
      <c r="F27" s="18">
        <v>2037.1013850415511</v>
      </c>
      <c r="G27" s="18">
        <v>112.20831024930747</v>
      </c>
      <c r="H27" s="18">
        <v>82.13185595567866</v>
      </c>
      <c r="I27" s="18">
        <v>175.8315789473684</v>
      </c>
      <c r="J27" s="18">
        <v>150.38227146814404</v>
      </c>
      <c r="K27" s="18">
        <v>57.839335180055393</v>
      </c>
      <c r="L27" s="18">
        <v>283.17174515235456</v>
      </c>
      <c r="M27" s="18">
        <v>3100</v>
      </c>
      <c r="N27" s="19">
        <v>1000.34</v>
      </c>
      <c r="O27" s="19">
        <v>765</v>
      </c>
      <c r="P27" s="19">
        <v>237274.98</v>
      </c>
      <c r="Q27" s="20">
        <v>1.1022044088176353</v>
      </c>
      <c r="R27" s="19">
        <v>630982.66229398979</v>
      </c>
      <c r="S27" s="19">
        <v>888476.02590729285</v>
      </c>
      <c r="T27" s="19">
        <v>0</v>
      </c>
      <c r="U27" s="19">
        <v>1519458.6882012826</v>
      </c>
      <c r="V27" s="21">
        <v>2904</v>
      </c>
      <c r="W27" s="21">
        <v>3549</v>
      </c>
      <c r="X27" s="21">
        <v>5038</v>
      </c>
      <c r="Y27" s="22">
        <f t="shared" si="0"/>
        <v>1530949.6882012826</v>
      </c>
      <c r="Z27" s="23" t="s">
        <v>1322</v>
      </c>
      <c r="AA27" s="23" t="s">
        <v>1323</v>
      </c>
      <c r="AB27" s="24" t="s">
        <v>1180</v>
      </c>
    </row>
    <row r="28" spans="2:28" outlineLevel="2">
      <c r="B28" s="17" t="s">
        <v>26</v>
      </c>
      <c r="C28" s="17" t="s">
        <v>27</v>
      </c>
      <c r="D28" s="17" t="s">
        <v>74</v>
      </c>
      <c r="E28" s="17" t="s">
        <v>75</v>
      </c>
      <c r="F28" s="18">
        <v>2106.0082872928178</v>
      </c>
      <c r="G28" s="18">
        <v>82.516114180478823</v>
      </c>
      <c r="H28" s="18">
        <v>41.873848987108659</v>
      </c>
      <c r="I28" s="18">
        <v>48.031767955801108</v>
      </c>
      <c r="J28" s="18">
        <v>374.40147329650091</v>
      </c>
      <c r="K28" s="18">
        <v>43.105432780847146</v>
      </c>
      <c r="L28" s="18">
        <v>13.421731123388582</v>
      </c>
      <c r="M28" s="18">
        <v>3848</v>
      </c>
      <c r="N28" s="19">
        <v>0</v>
      </c>
      <c r="O28" s="19">
        <v>987</v>
      </c>
      <c r="P28" s="19">
        <v>250121.4</v>
      </c>
      <c r="Q28" s="20">
        <v>1.1022044088176353</v>
      </c>
      <c r="R28" s="19">
        <v>0</v>
      </c>
      <c r="S28" s="19">
        <v>986913.02845913125</v>
      </c>
      <c r="T28" s="19">
        <v>0</v>
      </c>
      <c r="U28" s="19">
        <v>986913.02845913125</v>
      </c>
      <c r="V28" s="21">
        <v>2626</v>
      </c>
      <c r="W28" s="21">
        <v>3444</v>
      </c>
      <c r="X28" s="21">
        <v>5385</v>
      </c>
      <c r="Y28" s="22">
        <f t="shared" si="0"/>
        <v>998368.02845913125</v>
      </c>
      <c r="Z28" s="23" t="s">
        <v>1180</v>
      </c>
      <c r="AA28" s="23" t="s">
        <v>1180</v>
      </c>
      <c r="AB28" s="24" t="s">
        <v>1180</v>
      </c>
    </row>
    <row r="29" spans="2:28" outlineLevel="2">
      <c r="B29" s="17" t="s">
        <v>26</v>
      </c>
      <c r="C29" s="17" t="s">
        <v>27</v>
      </c>
      <c r="D29" s="17" t="s">
        <v>78</v>
      </c>
      <c r="E29" s="17" t="s">
        <v>79</v>
      </c>
      <c r="F29" s="18">
        <v>100.75982256020279</v>
      </c>
      <c r="G29" s="18">
        <v>11.917828474862695</v>
      </c>
      <c r="H29" s="18">
        <v>10.83438952260245</v>
      </c>
      <c r="I29" s="18">
        <v>2.16687790452049</v>
      </c>
      <c r="J29" s="18">
        <v>37.920363329108575</v>
      </c>
      <c r="K29" s="18">
        <v>5.417194761301225</v>
      </c>
      <c r="L29" s="18">
        <v>14.919095901985635</v>
      </c>
      <c r="M29" s="18">
        <v>214</v>
      </c>
      <c r="N29" s="19">
        <v>0</v>
      </c>
      <c r="O29" s="19">
        <v>661</v>
      </c>
      <c r="P29" s="19">
        <v>244982.83</v>
      </c>
      <c r="Q29" s="20">
        <v>1.1022044088176353</v>
      </c>
      <c r="R29" s="19">
        <v>0</v>
      </c>
      <c r="S29" s="19">
        <v>108058.98953759934</v>
      </c>
      <c r="T29" s="19">
        <v>0</v>
      </c>
      <c r="U29" s="19">
        <v>108058.98953759934</v>
      </c>
      <c r="V29" s="21">
        <v>293</v>
      </c>
      <c r="W29" s="21">
        <v>369</v>
      </c>
      <c r="X29" s="21">
        <v>572</v>
      </c>
      <c r="Y29" s="22">
        <f t="shared" si="0"/>
        <v>109292.98953759934</v>
      </c>
      <c r="Z29" s="23" t="s">
        <v>1180</v>
      </c>
      <c r="AA29" s="23" t="s">
        <v>1180</v>
      </c>
      <c r="AB29" s="24" t="s">
        <v>1180</v>
      </c>
    </row>
    <row r="30" spans="2:28" outlineLevel="2">
      <c r="B30" s="17" t="s">
        <v>26</v>
      </c>
      <c r="C30" s="17" t="s">
        <v>27</v>
      </c>
      <c r="D30" s="17" t="s">
        <v>80</v>
      </c>
      <c r="E30" s="17" t="s">
        <v>81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46</v>
      </c>
      <c r="N30" s="19">
        <v>0</v>
      </c>
      <c r="O30" s="19">
        <v>664</v>
      </c>
      <c r="P30" s="19">
        <v>244982.83</v>
      </c>
      <c r="Q30" s="20">
        <v>1.1022044088176353</v>
      </c>
      <c r="R30" s="19">
        <v>0</v>
      </c>
      <c r="S30" s="19">
        <v>25000</v>
      </c>
      <c r="T30" s="19">
        <v>0</v>
      </c>
      <c r="U30" s="19">
        <v>25000</v>
      </c>
      <c r="V30" s="21">
        <v>0</v>
      </c>
      <c r="W30" s="21">
        <v>0</v>
      </c>
      <c r="X30" s="21">
        <v>0</v>
      </c>
      <c r="Y30" s="22">
        <f t="shared" si="0"/>
        <v>25000</v>
      </c>
      <c r="Z30" s="23" t="s">
        <v>1180</v>
      </c>
      <c r="AA30" s="23" t="s">
        <v>1180</v>
      </c>
      <c r="AB30" s="24" t="s">
        <v>1180</v>
      </c>
    </row>
    <row r="31" spans="2:28" outlineLevel="2">
      <c r="B31" s="17" t="s">
        <v>26</v>
      </c>
      <c r="C31" s="17" t="s">
        <v>27</v>
      </c>
      <c r="D31" s="17" t="s">
        <v>82</v>
      </c>
      <c r="E31" s="17" t="s">
        <v>83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6179</v>
      </c>
      <c r="N31" s="19">
        <v>816.54</v>
      </c>
      <c r="O31" s="19">
        <v>953</v>
      </c>
      <c r="P31" s="19">
        <v>244982.83</v>
      </c>
      <c r="Q31" s="20">
        <v>1.1022044088176353</v>
      </c>
      <c r="R31" s="19">
        <v>3337728.4020433561</v>
      </c>
      <c r="S31" s="19">
        <v>25000</v>
      </c>
      <c r="T31" s="19">
        <v>0</v>
      </c>
      <c r="U31" s="19">
        <v>3362728.4020433561</v>
      </c>
      <c r="V31" s="21">
        <v>1984</v>
      </c>
      <c r="W31" s="21">
        <v>2337</v>
      </c>
      <c r="X31" s="21">
        <v>-8150</v>
      </c>
      <c r="Y31" s="22">
        <f t="shared" si="0"/>
        <v>3358899.4020433561</v>
      </c>
      <c r="Z31" s="23" t="s">
        <v>1262</v>
      </c>
      <c r="AA31" s="23" t="s">
        <v>1263</v>
      </c>
      <c r="AB31" s="24" t="s">
        <v>1180</v>
      </c>
    </row>
    <row r="32" spans="2:28" outlineLevel="2">
      <c r="B32" s="17" t="s">
        <v>26</v>
      </c>
      <c r="C32" s="17" t="s">
        <v>27</v>
      </c>
      <c r="D32" s="17" t="s">
        <v>256</v>
      </c>
      <c r="E32" s="17" t="s">
        <v>257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83</v>
      </c>
      <c r="N32" s="19">
        <v>0</v>
      </c>
      <c r="O32" s="19">
        <v>662</v>
      </c>
      <c r="P32" s="19">
        <v>244982.83</v>
      </c>
      <c r="Q32" s="20">
        <v>1.1022044088176353</v>
      </c>
      <c r="R32" s="19">
        <v>0</v>
      </c>
      <c r="S32" s="19">
        <v>25000</v>
      </c>
      <c r="T32" s="19">
        <v>0</v>
      </c>
      <c r="U32" s="19">
        <v>25000</v>
      </c>
      <c r="V32" s="21">
        <v>0</v>
      </c>
      <c r="W32" s="21">
        <v>0</v>
      </c>
      <c r="X32" s="21">
        <v>0</v>
      </c>
      <c r="Y32" s="22">
        <f t="shared" si="0"/>
        <v>25000</v>
      </c>
      <c r="Z32" s="23" t="s">
        <v>1180</v>
      </c>
      <c r="AA32" s="23" t="s">
        <v>1180</v>
      </c>
      <c r="AB32" s="24" t="s">
        <v>1180</v>
      </c>
    </row>
    <row r="33" spans="2:28" outlineLevel="2">
      <c r="B33" s="17" t="s">
        <v>26</v>
      </c>
      <c r="C33" s="17" t="s">
        <v>27</v>
      </c>
      <c r="D33" s="17" t="s">
        <v>84</v>
      </c>
      <c r="E33" s="17" t="s">
        <v>85</v>
      </c>
      <c r="F33" s="18">
        <v>39.00380228136882</v>
      </c>
      <c r="G33" s="18">
        <v>18.418462188424165</v>
      </c>
      <c r="H33" s="18">
        <v>0</v>
      </c>
      <c r="I33" s="18">
        <v>0</v>
      </c>
      <c r="J33" s="18">
        <v>18.418462188424165</v>
      </c>
      <c r="K33" s="18">
        <v>8.66751161808196</v>
      </c>
      <c r="L33" s="18">
        <v>13.418462188424165</v>
      </c>
      <c r="M33" s="18">
        <v>38</v>
      </c>
      <c r="N33" s="19">
        <v>0</v>
      </c>
      <c r="O33" s="19">
        <v>661</v>
      </c>
      <c r="P33" s="19">
        <v>244982.83</v>
      </c>
      <c r="Q33" s="20">
        <v>1.1022044088176353</v>
      </c>
      <c r="R33" s="19">
        <v>0</v>
      </c>
      <c r="S33" s="19">
        <v>79584.096701596325</v>
      </c>
      <c r="T33" s="19">
        <v>0</v>
      </c>
      <c r="U33" s="19">
        <v>79584.096701596325</v>
      </c>
      <c r="V33" s="21">
        <v>217</v>
      </c>
      <c r="W33" s="21">
        <v>269</v>
      </c>
      <c r="X33" s="21">
        <v>425</v>
      </c>
      <c r="Y33" s="22">
        <f t="shared" si="0"/>
        <v>80495.096701596325</v>
      </c>
      <c r="Z33" s="23" t="s">
        <v>1180</v>
      </c>
      <c r="AA33" s="23" t="s">
        <v>1180</v>
      </c>
      <c r="AB33" s="24" t="s">
        <v>1180</v>
      </c>
    </row>
    <row r="34" spans="2:28" outlineLevel="2">
      <c r="B34" s="17" t="s">
        <v>26</v>
      </c>
      <c r="C34" s="17" t="s">
        <v>27</v>
      </c>
      <c r="D34" s="17" t="s">
        <v>86</v>
      </c>
      <c r="E34" s="17" t="s">
        <v>87</v>
      </c>
      <c r="F34" s="18">
        <v>204.8241026473932</v>
      </c>
      <c r="G34" s="18">
        <v>27.14536300146175</v>
      </c>
      <c r="H34" s="18">
        <v>24.677602728601592</v>
      </c>
      <c r="I34" s="18">
        <v>4.9355205457203182</v>
      </c>
      <c r="J34" s="18">
        <v>59.226246548643815</v>
      </c>
      <c r="K34" s="18">
        <v>11.104921227870715</v>
      </c>
      <c r="L34" s="18">
        <v>16.75848627578366</v>
      </c>
      <c r="M34" s="18">
        <v>262</v>
      </c>
      <c r="N34" s="19">
        <v>0</v>
      </c>
      <c r="O34" s="19">
        <v>953</v>
      </c>
      <c r="P34" s="19">
        <v>244982.83</v>
      </c>
      <c r="Q34" s="20">
        <v>1.1022044088176353</v>
      </c>
      <c r="R34" s="19">
        <v>0</v>
      </c>
      <c r="S34" s="19">
        <v>188285.05418214074</v>
      </c>
      <c r="T34" s="19">
        <v>0</v>
      </c>
      <c r="U34" s="19">
        <v>188285.05418214074</v>
      </c>
      <c r="V34" s="21">
        <v>494</v>
      </c>
      <c r="W34" s="21">
        <v>633</v>
      </c>
      <c r="X34" s="21">
        <v>1004</v>
      </c>
      <c r="Y34" s="22">
        <f t="shared" si="0"/>
        <v>190416.05418214074</v>
      </c>
      <c r="Z34" s="23" t="s">
        <v>1180</v>
      </c>
      <c r="AA34" s="23" t="s">
        <v>1180</v>
      </c>
      <c r="AB34" s="24" t="s">
        <v>1180</v>
      </c>
    </row>
    <row r="35" spans="2:28" outlineLevel="2">
      <c r="B35" s="17" t="s">
        <v>26</v>
      </c>
      <c r="C35" s="17" t="s">
        <v>27</v>
      </c>
      <c r="D35" s="17" t="s">
        <v>88</v>
      </c>
      <c r="E35" s="17" t="s">
        <v>89</v>
      </c>
      <c r="F35" s="18">
        <v>64.31833060932685</v>
      </c>
      <c r="G35" s="18">
        <v>3.1528593435944532</v>
      </c>
      <c r="H35" s="18">
        <v>5.675146818470016</v>
      </c>
      <c r="I35" s="18">
        <v>0.6305718687188907</v>
      </c>
      <c r="J35" s="18">
        <v>3.7834312123133444</v>
      </c>
      <c r="K35" s="18">
        <v>1.2611437374377814</v>
      </c>
      <c r="L35" s="18">
        <v>2.4585780307833591</v>
      </c>
      <c r="M35" s="18">
        <v>5945</v>
      </c>
      <c r="N35" s="19">
        <v>798.55</v>
      </c>
      <c r="O35" s="19">
        <v>704.71266672478419</v>
      </c>
      <c r="P35" s="19">
        <v>244982.83</v>
      </c>
      <c r="Q35" s="20">
        <v>1.1022044088176353</v>
      </c>
      <c r="R35" s="19">
        <v>2265174.1738468455</v>
      </c>
      <c r="S35" s="19">
        <v>25000</v>
      </c>
      <c r="T35" s="19">
        <v>0</v>
      </c>
      <c r="U35" s="19">
        <v>2290174.1738468455</v>
      </c>
      <c r="V35" s="21">
        <v>-150327</v>
      </c>
      <c r="W35" s="21">
        <v>-150054</v>
      </c>
      <c r="X35" s="21">
        <v>-164214</v>
      </c>
      <c r="Y35" s="22">
        <f t="shared" si="0"/>
        <v>1825579.1738468455</v>
      </c>
      <c r="Z35" s="23" t="s">
        <v>1264</v>
      </c>
      <c r="AA35" s="23" t="s">
        <v>1265</v>
      </c>
      <c r="AB35" s="24" t="s">
        <v>1180</v>
      </c>
    </row>
    <row r="36" spans="2:28" outlineLevel="2">
      <c r="B36" s="17" t="s">
        <v>26</v>
      </c>
      <c r="C36" s="17" t="s">
        <v>27</v>
      </c>
      <c r="D36" s="17" t="s">
        <v>90</v>
      </c>
      <c r="E36" s="17" t="s">
        <v>91</v>
      </c>
      <c r="F36" s="18">
        <v>382.76338514680481</v>
      </c>
      <c r="G36" s="18">
        <v>27.947802725004799</v>
      </c>
      <c r="H36" s="18">
        <v>31.593168297831511</v>
      </c>
      <c r="I36" s="18">
        <v>15.796584148915755</v>
      </c>
      <c r="J36" s="18">
        <v>83.843408175014389</v>
      </c>
      <c r="K36" s="18">
        <v>7.2907311456534254</v>
      </c>
      <c r="L36" s="18">
        <v>41.337555171752058</v>
      </c>
      <c r="M36" s="18">
        <v>380</v>
      </c>
      <c r="N36" s="19">
        <v>0</v>
      </c>
      <c r="O36" s="19">
        <v>1042</v>
      </c>
      <c r="P36" s="19">
        <v>244982.83</v>
      </c>
      <c r="Q36" s="20">
        <v>1.1022044088176353</v>
      </c>
      <c r="R36" s="19">
        <v>0</v>
      </c>
      <c r="S36" s="19">
        <v>251133.16909830246</v>
      </c>
      <c r="T36" s="19">
        <v>0</v>
      </c>
      <c r="U36" s="19">
        <v>251133.16909830246</v>
      </c>
      <c r="V36" s="21">
        <v>650</v>
      </c>
      <c r="W36" s="21">
        <v>829</v>
      </c>
      <c r="X36" s="21">
        <v>1299</v>
      </c>
      <c r="Y36" s="22">
        <f t="shared" si="0"/>
        <v>253911.16909830246</v>
      </c>
      <c r="Z36" s="23" t="s">
        <v>1180</v>
      </c>
      <c r="AA36" s="23" t="s">
        <v>1180</v>
      </c>
      <c r="AB36" s="24" t="s">
        <v>1180</v>
      </c>
    </row>
    <row r="37" spans="2:28" outlineLevel="2">
      <c r="B37" s="17" t="s">
        <v>26</v>
      </c>
      <c r="C37" s="17" t="s">
        <v>27</v>
      </c>
      <c r="D37" s="17" t="s">
        <v>92</v>
      </c>
      <c r="E37" s="17" t="s">
        <v>93</v>
      </c>
      <c r="F37" s="18">
        <v>42.169013857770814</v>
      </c>
      <c r="G37" s="18">
        <v>16.691901318700946</v>
      </c>
      <c r="H37" s="18">
        <v>2.6355633661106759</v>
      </c>
      <c r="I37" s="18">
        <v>0</v>
      </c>
      <c r="J37" s="18">
        <v>22.841549172959187</v>
      </c>
      <c r="K37" s="18">
        <v>0.87852112203689181</v>
      </c>
      <c r="L37" s="18">
        <v>19.327464684811623</v>
      </c>
      <c r="M37" s="18">
        <v>11940</v>
      </c>
      <c r="N37" s="19">
        <v>953.80000000000086</v>
      </c>
      <c r="O37" s="19">
        <v>1061.461039043757</v>
      </c>
      <c r="P37" s="19">
        <v>244982.83</v>
      </c>
      <c r="Q37" s="20">
        <v>1.1022044088176353</v>
      </c>
      <c r="R37" s="19">
        <v>5819650.0167927193</v>
      </c>
      <c r="S37" s="19">
        <v>67151.670351787063</v>
      </c>
      <c r="T37" s="19">
        <v>0</v>
      </c>
      <c r="U37" s="19">
        <v>5886801.6871445067</v>
      </c>
      <c r="V37" s="21">
        <v>5684</v>
      </c>
      <c r="W37" s="21">
        <v>7446</v>
      </c>
      <c r="X37" s="21">
        <v>4934</v>
      </c>
      <c r="Y37" s="22">
        <f t="shared" si="0"/>
        <v>5904865.6871445067</v>
      </c>
      <c r="Z37" s="23" t="s">
        <v>1266</v>
      </c>
      <c r="AA37" s="23" t="s">
        <v>1267</v>
      </c>
      <c r="AB37" s="24" t="s">
        <v>1180</v>
      </c>
    </row>
    <row r="38" spans="2:28" outlineLevel="2">
      <c r="B38" s="17" t="s">
        <v>26</v>
      </c>
      <c r="C38" s="17" t="s">
        <v>27</v>
      </c>
      <c r="D38" s="17" t="s">
        <v>94</v>
      </c>
      <c r="E38" s="17" t="s">
        <v>95</v>
      </c>
      <c r="F38" s="18">
        <v>42.254119138149555</v>
      </c>
      <c r="G38" s="18">
        <v>2.16687790452049</v>
      </c>
      <c r="H38" s="18">
        <v>4.33375580904098</v>
      </c>
      <c r="I38" s="18">
        <v>1.083438952260245</v>
      </c>
      <c r="J38" s="18">
        <v>5.417194761301225</v>
      </c>
      <c r="K38" s="18">
        <v>0</v>
      </c>
      <c r="L38" s="18">
        <v>0</v>
      </c>
      <c r="M38" s="18">
        <v>128</v>
      </c>
      <c r="N38" s="19">
        <v>0</v>
      </c>
      <c r="O38" s="19">
        <v>661</v>
      </c>
      <c r="P38" s="19">
        <v>237274.98</v>
      </c>
      <c r="Q38" s="20">
        <v>1.1022044088176353</v>
      </c>
      <c r="R38" s="19">
        <v>0</v>
      </c>
      <c r="S38" s="19">
        <v>25000</v>
      </c>
      <c r="T38" s="19">
        <v>0</v>
      </c>
      <c r="U38" s="19">
        <v>25000</v>
      </c>
      <c r="V38" s="21">
        <v>0</v>
      </c>
      <c r="W38" s="21">
        <v>0</v>
      </c>
      <c r="X38" s="21">
        <v>0</v>
      </c>
      <c r="Y38" s="22">
        <f t="shared" si="0"/>
        <v>25000</v>
      </c>
      <c r="Z38" s="23" t="s">
        <v>1180</v>
      </c>
      <c r="AA38" s="23" t="s">
        <v>1180</v>
      </c>
      <c r="AB38" s="24" t="s">
        <v>1180</v>
      </c>
    </row>
    <row r="39" spans="2:28" outlineLevel="2">
      <c r="B39" s="17" t="s">
        <v>26</v>
      </c>
      <c r="C39" s="17" t="s">
        <v>27</v>
      </c>
      <c r="D39" s="17" t="s">
        <v>96</v>
      </c>
      <c r="E39" s="17" t="s">
        <v>97</v>
      </c>
      <c r="F39" s="18">
        <v>98.592944655682288</v>
      </c>
      <c r="G39" s="18">
        <v>14.084706379383185</v>
      </c>
      <c r="H39" s="18">
        <v>7.584072665821715</v>
      </c>
      <c r="I39" s="18">
        <v>3.250316856780735</v>
      </c>
      <c r="J39" s="18">
        <v>27.085973806506125</v>
      </c>
      <c r="K39" s="18">
        <v>0</v>
      </c>
      <c r="L39" s="18">
        <v>19.919095901985635</v>
      </c>
      <c r="M39" s="18">
        <v>99</v>
      </c>
      <c r="N39" s="19">
        <v>0</v>
      </c>
      <c r="O39" s="19">
        <v>661</v>
      </c>
      <c r="P39" s="19">
        <v>244982.83</v>
      </c>
      <c r="Q39" s="20">
        <v>1.1022044088176353</v>
      </c>
      <c r="R39" s="19">
        <v>0</v>
      </c>
      <c r="S39" s="19">
        <v>77946.666212216951</v>
      </c>
      <c r="T39" s="19">
        <v>0</v>
      </c>
      <c r="U39" s="19">
        <v>77946.666212216951</v>
      </c>
      <c r="V39" s="21">
        <v>203</v>
      </c>
      <c r="W39" s="21">
        <v>250</v>
      </c>
      <c r="X39" s="21">
        <v>389</v>
      </c>
      <c r="Y39" s="22">
        <f t="shared" si="0"/>
        <v>78788.666212216951</v>
      </c>
      <c r="Z39" s="23" t="s">
        <v>1180</v>
      </c>
      <c r="AA39" s="23" t="s">
        <v>1180</v>
      </c>
      <c r="AB39" s="24" t="s">
        <v>1180</v>
      </c>
    </row>
    <row r="40" spans="2:28" outlineLevel="2">
      <c r="B40" s="17" t="s">
        <v>26</v>
      </c>
      <c r="C40" s="17" t="s">
        <v>27</v>
      </c>
      <c r="D40" s="17" t="s">
        <v>100</v>
      </c>
      <c r="E40" s="17" t="s">
        <v>101</v>
      </c>
      <c r="F40" s="18">
        <v>66.017377567140599</v>
      </c>
      <c r="G40" s="18">
        <v>2.2764612954186414</v>
      </c>
      <c r="H40" s="18">
        <v>5.6911532385466037</v>
      </c>
      <c r="I40" s="18">
        <v>0</v>
      </c>
      <c r="J40" s="18">
        <v>6.8293838862559237</v>
      </c>
      <c r="K40" s="18">
        <v>0</v>
      </c>
      <c r="L40" s="18">
        <v>0</v>
      </c>
      <c r="M40" s="18">
        <v>196</v>
      </c>
      <c r="N40" s="19">
        <v>0</v>
      </c>
      <c r="O40" s="19">
        <v>742</v>
      </c>
      <c r="P40" s="19">
        <v>237274.98</v>
      </c>
      <c r="Q40" s="20">
        <v>1.1022044088176353</v>
      </c>
      <c r="R40" s="19">
        <v>0</v>
      </c>
      <c r="S40" s="19">
        <v>25000</v>
      </c>
      <c r="T40" s="19">
        <v>0</v>
      </c>
      <c r="U40" s="19">
        <v>25000</v>
      </c>
      <c r="V40" s="21">
        <v>0</v>
      </c>
      <c r="W40" s="21">
        <v>0</v>
      </c>
      <c r="X40" s="21">
        <v>0</v>
      </c>
      <c r="Y40" s="22">
        <f t="shared" si="0"/>
        <v>25000</v>
      </c>
      <c r="Z40" s="23" t="s">
        <v>1180</v>
      </c>
      <c r="AA40" s="23" t="s">
        <v>1180</v>
      </c>
      <c r="AB40" s="24" t="s">
        <v>1180</v>
      </c>
    </row>
    <row r="41" spans="2:28" outlineLevel="2">
      <c r="B41" s="17" t="s">
        <v>26</v>
      </c>
      <c r="C41" s="17" t="s">
        <v>27</v>
      </c>
      <c r="D41" s="17" t="s">
        <v>98</v>
      </c>
      <c r="E41" s="17" t="s">
        <v>99</v>
      </c>
      <c r="F41" s="18">
        <v>384.35398541172333</v>
      </c>
      <c r="G41" s="18">
        <v>35.635468846120041</v>
      </c>
      <c r="H41" s="18">
        <v>34.362773530187184</v>
      </c>
      <c r="I41" s="18">
        <v>8.9088672115300103</v>
      </c>
      <c r="J41" s="18">
        <v>83.99789085156867</v>
      </c>
      <c r="K41" s="18">
        <v>3.818085947798576</v>
      </c>
      <c r="L41" s="18">
        <v>52.907109587837226</v>
      </c>
      <c r="M41" s="18">
        <v>441</v>
      </c>
      <c r="N41" s="19">
        <v>0</v>
      </c>
      <c r="O41" s="19">
        <v>1068</v>
      </c>
      <c r="P41" s="19">
        <v>244982.83</v>
      </c>
      <c r="Q41" s="20">
        <v>1.1022044088176353</v>
      </c>
      <c r="R41" s="19">
        <v>0</v>
      </c>
      <c r="S41" s="19">
        <v>251904.52419508141</v>
      </c>
      <c r="T41" s="19">
        <v>0</v>
      </c>
      <c r="U41" s="19">
        <v>251904.52419508141</v>
      </c>
      <c r="V41" s="21">
        <v>603</v>
      </c>
      <c r="W41" s="21">
        <v>790</v>
      </c>
      <c r="X41" s="21">
        <v>1260</v>
      </c>
      <c r="Y41" s="22">
        <f t="shared" si="0"/>
        <v>254557.52419508141</v>
      </c>
      <c r="Z41" s="23" t="s">
        <v>1180</v>
      </c>
      <c r="AA41" s="23" t="s">
        <v>1180</v>
      </c>
      <c r="AB41" s="24" t="s">
        <v>1180</v>
      </c>
    </row>
    <row r="42" spans="2:28" outlineLevel="2">
      <c r="B42" s="17" t="s">
        <v>26</v>
      </c>
      <c r="C42" s="17" t="s">
        <v>27</v>
      </c>
      <c r="D42" s="17" t="s">
        <v>102</v>
      </c>
      <c r="E42" s="17" t="s">
        <v>103</v>
      </c>
      <c r="F42" s="18">
        <v>749.01923432587387</v>
      </c>
      <c r="G42" s="18">
        <v>68.581653412243384</v>
      </c>
      <c r="H42" s="18">
        <v>63.202700203439989</v>
      </c>
      <c r="I42" s="18">
        <v>38.997410763824675</v>
      </c>
      <c r="J42" s="18">
        <v>181.53967079711487</v>
      </c>
      <c r="K42" s="18">
        <v>18.826336230811911</v>
      </c>
      <c r="L42" s="18">
        <v>104.78176437950805</v>
      </c>
      <c r="M42" s="18">
        <v>694</v>
      </c>
      <c r="N42" s="19">
        <v>0</v>
      </c>
      <c r="O42" s="19">
        <v>662</v>
      </c>
      <c r="P42" s="19">
        <v>244982.83</v>
      </c>
      <c r="Q42" s="20">
        <v>1.1022044088176353</v>
      </c>
      <c r="R42" s="19">
        <v>0</v>
      </c>
      <c r="S42" s="19">
        <v>562669.68229265744</v>
      </c>
      <c r="T42" s="19">
        <v>0</v>
      </c>
      <c r="U42" s="19">
        <v>562669.68229265744</v>
      </c>
      <c r="V42" s="21">
        <v>1361</v>
      </c>
      <c r="W42" s="21">
        <v>1790</v>
      </c>
      <c r="X42" s="21">
        <v>2865</v>
      </c>
      <c r="Y42" s="22">
        <f t="shared" si="0"/>
        <v>568685.68229265744</v>
      </c>
      <c r="Z42" s="23" t="s">
        <v>1180</v>
      </c>
      <c r="AA42" s="23" t="s">
        <v>1180</v>
      </c>
      <c r="AB42" s="24" t="s">
        <v>1180</v>
      </c>
    </row>
    <row r="43" spans="2:28" outlineLevel="2">
      <c r="B43" s="17" t="s">
        <v>26</v>
      </c>
      <c r="C43" s="17" t="s">
        <v>27</v>
      </c>
      <c r="D43" s="17" t="s">
        <v>104</v>
      </c>
      <c r="E43" s="17" t="s">
        <v>105</v>
      </c>
      <c r="F43" s="18">
        <v>400</v>
      </c>
      <c r="G43" s="18">
        <v>32.391229833965461</v>
      </c>
      <c r="H43" s="18">
        <v>25.809611791819027</v>
      </c>
      <c r="I43" s="18">
        <v>20.47234381640477</v>
      </c>
      <c r="J43" s="18">
        <v>20.253488778933466</v>
      </c>
      <c r="K43" s="18">
        <v>24.502801867261823</v>
      </c>
      <c r="L43" s="18">
        <v>78.673185442189265</v>
      </c>
      <c r="M43" s="18">
        <v>200</v>
      </c>
      <c r="N43" s="19">
        <v>0</v>
      </c>
      <c r="O43" s="19">
        <v>783</v>
      </c>
      <c r="P43" s="19">
        <v>237274.98</v>
      </c>
      <c r="Q43" s="20">
        <v>1.1022044088176353</v>
      </c>
      <c r="R43" s="19">
        <v>0</v>
      </c>
      <c r="S43" s="19">
        <v>218915.16235764703</v>
      </c>
      <c r="T43" s="19">
        <v>0</v>
      </c>
      <c r="U43" s="19">
        <v>218915.16235764703</v>
      </c>
      <c r="V43" s="21">
        <v>0</v>
      </c>
      <c r="W43" s="21">
        <v>86</v>
      </c>
      <c r="X43" s="21">
        <v>1103</v>
      </c>
      <c r="Y43" s="22">
        <f t="shared" si="0"/>
        <v>220104.16235764703</v>
      </c>
      <c r="Z43" s="23" t="s">
        <v>1180</v>
      </c>
      <c r="AA43" s="23" t="s">
        <v>1180</v>
      </c>
      <c r="AB43" s="24" t="s">
        <v>1231</v>
      </c>
    </row>
    <row r="44" spans="2:28" outlineLevel="2">
      <c r="B44" s="17" t="s">
        <v>26</v>
      </c>
      <c r="C44" s="17" t="s">
        <v>27</v>
      </c>
      <c r="D44" s="17" t="s">
        <v>112</v>
      </c>
      <c r="E44" s="17" t="s">
        <v>113</v>
      </c>
      <c r="F44" s="18">
        <v>95.292161520190021</v>
      </c>
      <c r="G44" s="18">
        <v>0</v>
      </c>
      <c r="H44" s="18">
        <v>7.330166270783848</v>
      </c>
      <c r="I44" s="18">
        <v>13.438638163103722</v>
      </c>
      <c r="J44" s="18">
        <v>6.1084718923198729</v>
      </c>
      <c r="K44" s="18">
        <v>0</v>
      </c>
      <c r="L44" s="18">
        <v>7.7688044338875706</v>
      </c>
      <c r="M44" s="18">
        <v>294</v>
      </c>
      <c r="N44" s="19">
        <v>0</v>
      </c>
      <c r="O44" s="19">
        <v>759</v>
      </c>
      <c r="P44" s="19">
        <v>244982.83</v>
      </c>
      <c r="Q44" s="20">
        <v>1.1022044088176353</v>
      </c>
      <c r="R44" s="19">
        <v>0</v>
      </c>
      <c r="S44" s="19">
        <v>31873.480253332244</v>
      </c>
      <c r="T44" s="19">
        <v>0</v>
      </c>
      <c r="U44" s="19">
        <v>31873.480253332244</v>
      </c>
      <c r="V44" s="21">
        <v>0</v>
      </c>
      <c r="W44" s="21">
        <v>-509</v>
      </c>
      <c r="X44" s="21">
        <v>160</v>
      </c>
      <c r="Y44" s="22">
        <f t="shared" si="0"/>
        <v>31524.480253332244</v>
      </c>
      <c r="Z44" s="23" t="s">
        <v>1180</v>
      </c>
      <c r="AA44" s="23" t="s">
        <v>1180</v>
      </c>
      <c r="AB44" s="24" t="s">
        <v>1180</v>
      </c>
    </row>
    <row r="45" spans="2:28" outlineLevel="2">
      <c r="B45" s="17" t="s">
        <v>26</v>
      </c>
      <c r="C45" s="17" t="s">
        <v>27</v>
      </c>
      <c r="D45" s="17" t="s">
        <v>106</v>
      </c>
      <c r="E45" s="17" t="s">
        <v>107</v>
      </c>
      <c r="F45" s="18">
        <v>56.197941409342832</v>
      </c>
      <c r="G45" s="18">
        <v>0</v>
      </c>
      <c r="H45" s="18">
        <v>2.4433887569279493</v>
      </c>
      <c r="I45" s="18">
        <v>2.4433887569279493</v>
      </c>
      <c r="J45" s="18">
        <v>2.4433887569279493</v>
      </c>
      <c r="K45" s="18">
        <v>0</v>
      </c>
      <c r="L45" s="18">
        <v>4.8867775138558986</v>
      </c>
      <c r="M45" s="18">
        <v>220</v>
      </c>
      <c r="N45" s="19">
        <v>0</v>
      </c>
      <c r="O45" s="19">
        <v>759</v>
      </c>
      <c r="P45" s="19">
        <v>244982.83</v>
      </c>
      <c r="Q45" s="20">
        <v>1.1022044088176353</v>
      </c>
      <c r="R45" s="19">
        <v>0</v>
      </c>
      <c r="S45" s="19">
        <v>25000</v>
      </c>
      <c r="T45" s="19">
        <v>0</v>
      </c>
      <c r="U45" s="19">
        <v>25000</v>
      </c>
      <c r="V45" s="21">
        <v>0</v>
      </c>
      <c r="W45" s="21">
        <v>0</v>
      </c>
      <c r="X45" s="21">
        <v>0</v>
      </c>
      <c r="Y45" s="22">
        <f t="shared" si="0"/>
        <v>25000</v>
      </c>
      <c r="Z45" s="23" t="s">
        <v>1180</v>
      </c>
      <c r="AA45" s="23" t="s">
        <v>1180</v>
      </c>
      <c r="AB45" s="24" t="s">
        <v>1180</v>
      </c>
    </row>
    <row r="46" spans="2:28" outlineLevel="2">
      <c r="B46" s="17" t="s">
        <v>26</v>
      </c>
      <c r="C46" s="17" t="s">
        <v>27</v>
      </c>
      <c r="D46" s="17" t="s">
        <v>108</v>
      </c>
      <c r="E46" s="17" t="s">
        <v>109</v>
      </c>
      <c r="F46" s="18">
        <v>129.49960411718132</v>
      </c>
      <c r="G46" s="18">
        <v>4.8867775138558986</v>
      </c>
      <c r="H46" s="18">
        <v>23.212193190815519</v>
      </c>
      <c r="I46" s="18">
        <v>7.330166270783848</v>
      </c>
      <c r="J46" s="18">
        <v>23.212193190815519</v>
      </c>
      <c r="K46" s="18">
        <v>4.8867775138558986</v>
      </c>
      <c r="L46" s="18">
        <v>20.429136975455265</v>
      </c>
      <c r="M46" s="18">
        <v>326</v>
      </c>
      <c r="N46" s="19">
        <v>0</v>
      </c>
      <c r="O46" s="19">
        <v>759</v>
      </c>
      <c r="P46" s="19">
        <v>244982.83</v>
      </c>
      <c r="Q46" s="20">
        <v>1.1022044088176353</v>
      </c>
      <c r="R46" s="19">
        <v>0</v>
      </c>
      <c r="S46" s="19">
        <v>93146.802837573865</v>
      </c>
      <c r="T46" s="19">
        <v>0</v>
      </c>
      <c r="U46" s="19">
        <v>93146.802837573865</v>
      </c>
      <c r="V46" s="21">
        <v>220</v>
      </c>
      <c r="W46" s="21">
        <v>300</v>
      </c>
      <c r="X46" s="21">
        <v>475</v>
      </c>
      <c r="Y46" s="22">
        <f t="shared" si="0"/>
        <v>94141.802837573865</v>
      </c>
      <c r="Z46" s="23" t="s">
        <v>1180</v>
      </c>
      <c r="AA46" s="23" t="s">
        <v>1180</v>
      </c>
      <c r="AB46" s="24" t="s">
        <v>1180</v>
      </c>
    </row>
    <row r="47" spans="2:28" outlineLevel="2">
      <c r="B47" s="17" t="s">
        <v>26</v>
      </c>
      <c r="C47" s="17" t="s">
        <v>27</v>
      </c>
      <c r="D47" s="17" t="s">
        <v>110</v>
      </c>
      <c r="E47" s="17" t="s">
        <v>111</v>
      </c>
      <c r="F47" s="18">
        <v>132.8863771564545</v>
      </c>
      <c r="G47" s="18">
        <v>19.169541939321832</v>
      </c>
      <c r="H47" s="18">
        <v>10.08923259964307</v>
      </c>
      <c r="I47" s="18">
        <v>18.160618679357526</v>
      </c>
      <c r="J47" s="18">
        <v>20.178465199286141</v>
      </c>
      <c r="K47" s="18">
        <v>13.11600237953599</v>
      </c>
      <c r="L47" s="18">
        <v>29.419393218322426</v>
      </c>
      <c r="M47" s="18">
        <v>167</v>
      </c>
      <c r="N47" s="19">
        <v>0</v>
      </c>
      <c r="O47" s="19">
        <v>587</v>
      </c>
      <c r="P47" s="19">
        <v>237274.98</v>
      </c>
      <c r="Q47" s="20">
        <v>1.1022044088176353</v>
      </c>
      <c r="R47" s="19">
        <v>0</v>
      </c>
      <c r="S47" s="19">
        <v>123222.66745041288</v>
      </c>
      <c r="T47" s="19">
        <v>0</v>
      </c>
      <c r="U47" s="19">
        <v>123222.66745041288</v>
      </c>
      <c r="V47" s="21">
        <v>156</v>
      </c>
      <c r="W47" s="21">
        <v>188</v>
      </c>
      <c r="X47" s="21">
        <v>292</v>
      </c>
      <c r="Y47" s="22">
        <f t="shared" si="0"/>
        <v>123858.66745041288</v>
      </c>
      <c r="Z47" s="23" t="s">
        <v>1180</v>
      </c>
      <c r="AA47" s="23" t="s">
        <v>1180</v>
      </c>
      <c r="AB47" s="24" t="s">
        <v>1180</v>
      </c>
    </row>
    <row r="48" spans="2:28" outlineLevel="2">
      <c r="B48" s="17" t="s">
        <v>26</v>
      </c>
      <c r="C48" s="17" t="s">
        <v>27</v>
      </c>
      <c r="D48" s="17" t="s">
        <v>114</v>
      </c>
      <c r="E48" s="17" t="s">
        <v>115</v>
      </c>
      <c r="F48" s="18">
        <v>462.23848453426268</v>
      </c>
      <c r="G48" s="18">
        <v>86.497718982550907</v>
      </c>
      <c r="H48" s="18">
        <v>29.026689009131552</v>
      </c>
      <c r="I48" s="18">
        <v>28.882246302158741</v>
      </c>
      <c r="J48" s="18">
        <v>20.357341772283547</v>
      </c>
      <c r="K48" s="18">
        <v>34.238900608528319</v>
      </c>
      <c r="L48" s="18">
        <v>120.4066542938412</v>
      </c>
      <c r="M48" s="18">
        <v>441</v>
      </c>
      <c r="N48" s="19">
        <v>0</v>
      </c>
      <c r="O48" s="19">
        <v>685</v>
      </c>
      <c r="P48" s="19">
        <v>237274.98</v>
      </c>
      <c r="Q48" s="20">
        <v>1.1022044088176353</v>
      </c>
      <c r="R48" s="19">
        <v>0</v>
      </c>
      <c r="S48" s="19">
        <v>322422.41066446836</v>
      </c>
      <c r="T48" s="19">
        <v>0</v>
      </c>
      <c r="U48" s="19">
        <v>322422.41066446836</v>
      </c>
      <c r="V48" s="21">
        <v>241</v>
      </c>
      <c r="W48" s="21">
        <v>310</v>
      </c>
      <c r="X48" s="21">
        <v>936</v>
      </c>
      <c r="Y48" s="22">
        <f t="shared" si="0"/>
        <v>323909.41066446836</v>
      </c>
      <c r="Z48" s="23" t="s">
        <v>1180</v>
      </c>
      <c r="AA48" s="23" t="s">
        <v>1180</v>
      </c>
      <c r="AB48" s="24" t="s">
        <v>1180</v>
      </c>
    </row>
    <row r="49" spans="2:28" outlineLevel="2">
      <c r="B49" s="17" t="s">
        <v>26</v>
      </c>
      <c r="C49" s="17" t="s">
        <v>27</v>
      </c>
      <c r="D49" s="17" t="s">
        <v>116</v>
      </c>
      <c r="E49" s="17" t="s">
        <v>117</v>
      </c>
      <c r="F49" s="18">
        <v>48.943917851500792</v>
      </c>
      <c r="G49" s="18">
        <v>5.6911532385466037</v>
      </c>
      <c r="H49" s="18">
        <v>1.1382306477093207</v>
      </c>
      <c r="I49" s="18">
        <v>0</v>
      </c>
      <c r="J49" s="18">
        <v>10.244075829383887</v>
      </c>
      <c r="K49" s="18">
        <v>0</v>
      </c>
      <c r="L49" s="18">
        <v>0.82938388625592463</v>
      </c>
      <c r="M49" s="18">
        <v>54</v>
      </c>
      <c r="N49" s="19">
        <v>0</v>
      </c>
      <c r="O49" s="19">
        <v>742</v>
      </c>
      <c r="P49" s="19">
        <v>244982.83</v>
      </c>
      <c r="Q49" s="20">
        <v>1.1022044088176353</v>
      </c>
      <c r="R49" s="19">
        <v>0</v>
      </c>
      <c r="S49" s="19">
        <v>25000</v>
      </c>
      <c r="T49" s="19">
        <v>0</v>
      </c>
      <c r="U49" s="19">
        <v>25000</v>
      </c>
      <c r="V49" s="21">
        <v>0</v>
      </c>
      <c r="W49" s="21">
        <v>84</v>
      </c>
      <c r="X49" s="21">
        <v>0</v>
      </c>
      <c r="Y49" s="22">
        <f t="shared" si="0"/>
        <v>25084</v>
      </c>
      <c r="Z49" s="23" t="s">
        <v>1180</v>
      </c>
      <c r="AA49" s="23" t="s">
        <v>1180</v>
      </c>
      <c r="AB49" s="24" t="s">
        <v>1180</v>
      </c>
    </row>
    <row r="50" spans="2:28" outlineLevel="2">
      <c r="B50" s="17" t="s">
        <v>26</v>
      </c>
      <c r="C50" s="17" t="s">
        <v>27</v>
      </c>
      <c r="D50" s="17" t="s">
        <v>118</v>
      </c>
      <c r="E50" s="17" t="s">
        <v>119</v>
      </c>
      <c r="F50" s="18">
        <v>19.349921011058452</v>
      </c>
      <c r="G50" s="18">
        <v>6.8293838862559237</v>
      </c>
      <c r="H50" s="18">
        <v>0</v>
      </c>
      <c r="I50" s="18">
        <v>0</v>
      </c>
      <c r="J50" s="18">
        <v>4.5529225908372828</v>
      </c>
      <c r="K50" s="18">
        <v>0</v>
      </c>
      <c r="L50" s="18">
        <v>0</v>
      </c>
      <c r="M50" s="18">
        <v>281</v>
      </c>
      <c r="N50" s="19">
        <v>0</v>
      </c>
      <c r="O50" s="19">
        <v>742</v>
      </c>
      <c r="P50" s="19">
        <v>244982.83</v>
      </c>
      <c r="Q50" s="20">
        <v>1.1022044088176353</v>
      </c>
      <c r="R50" s="19">
        <v>0</v>
      </c>
      <c r="S50" s="19">
        <v>25000</v>
      </c>
      <c r="T50" s="19">
        <v>0</v>
      </c>
      <c r="U50" s="19">
        <v>25000</v>
      </c>
      <c r="V50" s="21">
        <v>0</v>
      </c>
      <c r="W50" s="21">
        <v>0</v>
      </c>
      <c r="X50" s="21">
        <v>0</v>
      </c>
      <c r="Y50" s="22">
        <f t="shared" si="0"/>
        <v>25000</v>
      </c>
      <c r="Z50" s="23" t="s">
        <v>1180</v>
      </c>
      <c r="AA50" s="23" t="s">
        <v>1180</v>
      </c>
      <c r="AB50" s="24" t="s">
        <v>1180</v>
      </c>
    </row>
    <row r="51" spans="2:28" outlineLevel="2">
      <c r="B51" s="17" t="s">
        <v>26</v>
      </c>
      <c r="C51" s="17" t="s">
        <v>27</v>
      </c>
      <c r="D51" s="17" t="s">
        <v>120</v>
      </c>
      <c r="E51" s="17" t="s">
        <v>121</v>
      </c>
      <c r="F51" s="18">
        <v>110.72449248615871</v>
      </c>
      <c r="G51" s="18">
        <v>12.726953159328588</v>
      </c>
      <c r="H51" s="18">
        <v>3.818085947798576</v>
      </c>
      <c r="I51" s="18">
        <v>1.2726953159328587</v>
      </c>
      <c r="J51" s="18">
        <v>17.817734423060021</v>
      </c>
      <c r="K51" s="18">
        <v>1.2726953159328587</v>
      </c>
      <c r="L51" s="18">
        <v>4.8177344230600205</v>
      </c>
      <c r="M51" s="18">
        <v>130</v>
      </c>
      <c r="N51" s="19">
        <v>0</v>
      </c>
      <c r="O51" s="19">
        <v>1068</v>
      </c>
      <c r="P51" s="19">
        <v>244982.83</v>
      </c>
      <c r="Q51" s="20">
        <v>1.1022044088176353</v>
      </c>
      <c r="R51" s="19">
        <v>0</v>
      </c>
      <c r="S51" s="19">
        <v>54541.200522693493</v>
      </c>
      <c r="T51" s="19">
        <v>0</v>
      </c>
      <c r="U51" s="19">
        <v>54541.200522693493</v>
      </c>
      <c r="V51" s="21">
        <v>134</v>
      </c>
      <c r="W51" s="21">
        <v>181</v>
      </c>
      <c r="X51" s="21">
        <v>285</v>
      </c>
      <c r="Y51" s="22">
        <f t="shared" si="0"/>
        <v>55141.200522693493</v>
      </c>
      <c r="Z51" s="23" t="s">
        <v>1180</v>
      </c>
      <c r="AA51" s="23" t="s">
        <v>1180</v>
      </c>
      <c r="AB51" s="24" t="s">
        <v>1180</v>
      </c>
    </row>
    <row r="52" spans="2:28" outlineLevel="2">
      <c r="B52" s="17" t="s">
        <v>26</v>
      </c>
      <c r="C52" s="17" t="s">
        <v>27</v>
      </c>
      <c r="D52" s="17" t="s">
        <v>122</v>
      </c>
      <c r="E52" s="17" t="s">
        <v>123</v>
      </c>
      <c r="F52" s="18">
        <v>742.41345098928036</v>
      </c>
      <c r="G52" s="18">
        <v>37.650127466968257</v>
      </c>
      <c r="H52" s="18">
        <v>64.71115658385169</v>
      </c>
      <c r="I52" s="18">
        <v>28.237595600226193</v>
      </c>
      <c r="J52" s="18">
        <v>38.826693950311018</v>
      </c>
      <c r="K52" s="18">
        <v>15.295364283455854</v>
      </c>
      <c r="L52" s="18">
        <v>6.5988796510461327</v>
      </c>
      <c r="M52" s="18">
        <v>2020</v>
      </c>
      <c r="N52" s="19">
        <v>822.87</v>
      </c>
      <c r="O52" s="19">
        <v>702.75793741497216</v>
      </c>
      <c r="P52" s="19">
        <v>237274.98</v>
      </c>
      <c r="Q52" s="20">
        <v>1.1022044088176353</v>
      </c>
      <c r="R52" s="19">
        <v>1647356.446007258</v>
      </c>
      <c r="S52" s="19">
        <v>231150.27806649855</v>
      </c>
      <c r="T52" s="19">
        <v>0</v>
      </c>
      <c r="U52" s="19">
        <v>1878506.7240737565</v>
      </c>
      <c r="V52" s="21">
        <v>2018</v>
      </c>
      <c r="W52" s="21">
        <v>2724</v>
      </c>
      <c r="X52" s="21">
        <v>2669</v>
      </c>
      <c r="Y52" s="22">
        <f t="shared" si="0"/>
        <v>1885917.7240737565</v>
      </c>
      <c r="Z52" s="23" t="s">
        <v>1268</v>
      </c>
      <c r="AA52" s="23" t="s">
        <v>1269</v>
      </c>
      <c r="AB52" s="24" t="s">
        <v>1180</v>
      </c>
    </row>
    <row r="53" spans="2:28" outlineLevel="2">
      <c r="B53" s="17" t="s">
        <v>26</v>
      </c>
      <c r="C53" s="17" t="s">
        <v>27</v>
      </c>
      <c r="D53" s="17" t="s">
        <v>66</v>
      </c>
      <c r="E53" s="17" t="s">
        <v>67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50</v>
      </c>
      <c r="N53" s="19">
        <v>0</v>
      </c>
      <c r="O53" s="19">
        <v>662</v>
      </c>
      <c r="P53" s="19">
        <v>244982.83</v>
      </c>
      <c r="Q53" s="20">
        <v>1.1022044088176353</v>
      </c>
      <c r="R53" s="19">
        <v>0</v>
      </c>
      <c r="S53" s="19">
        <v>25000</v>
      </c>
      <c r="T53" s="19">
        <v>0</v>
      </c>
      <c r="U53" s="19">
        <v>25000</v>
      </c>
      <c r="V53" s="21">
        <v>0</v>
      </c>
      <c r="W53" s="21">
        <v>0</v>
      </c>
      <c r="X53" s="21">
        <v>0</v>
      </c>
      <c r="Y53" s="22">
        <f t="shared" si="0"/>
        <v>25000</v>
      </c>
      <c r="Z53" s="23" t="s">
        <v>1180</v>
      </c>
      <c r="AA53" s="23" t="s">
        <v>1180</v>
      </c>
      <c r="AB53" s="24" t="s">
        <v>1180</v>
      </c>
    </row>
    <row r="54" spans="2:28" outlineLevel="2">
      <c r="B54" s="17" t="s">
        <v>26</v>
      </c>
      <c r="C54" s="17" t="s">
        <v>27</v>
      </c>
      <c r="D54" s="17" t="s">
        <v>124</v>
      </c>
      <c r="E54" s="17" t="s">
        <v>125</v>
      </c>
      <c r="F54" s="18">
        <v>62.83945923109421</v>
      </c>
      <c r="G54" s="18">
        <v>3.250316856780735</v>
      </c>
      <c r="H54" s="18">
        <v>9.750950570342205</v>
      </c>
      <c r="I54" s="18">
        <v>3.250316856780735</v>
      </c>
      <c r="J54" s="18">
        <v>16.251584283903675</v>
      </c>
      <c r="K54" s="18">
        <v>0</v>
      </c>
      <c r="L54" s="18">
        <v>6.251584283903675</v>
      </c>
      <c r="M54" s="18">
        <v>179</v>
      </c>
      <c r="N54" s="19">
        <v>0</v>
      </c>
      <c r="O54" s="19">
        <v>661</v>
      </c>
      <c r="P54" s="19">
        <v>244982.83</v>
      </c>
      <c r="Q54" s="20">
        <v>1.1022044088176353</v>
      </c>
      <c r="R54" s="19">
        <v>0</v>
      </c>
      <c r="S54" s="19">
        <v>43650.053262280242</v>
      </c>
      <c r="T54" s="19">
        <v>0</v>
      </c>
      <c r="U54" s="19">
        <v>43650.053262280242</v>
      </c>
      <c r="V54" s="21">
        <v>0</v>
      </c>
      <c r="W54" s="21">
        <v>148</v>
      </c>
      <c r="X54" s="21">
        <v>227</v>
      </c>
      <c r="Y54" s="22">
        <f t="shared" si="0"/>
        <v>44025.053262280242</v>
      </c>
      <c r="Z54" s="23" t="s">
        <v>1180</v>
      </c>
      <c r="AA54" s="23" t="s">
        <v>1180</v>
      </c>
      <c r="AB54" s="24" t="s">
        <v>1180</v>
      </c>
    </row>
    <row r="55" spans="2:28" outlineLevel="2">
      <c r="B55" s="17" t="s">
        <v>26</v>
      </c>
      <c r="C55" s="17" t="s">
        <v>27</v>
      </c>
      <c r="D55" s="17" t="s">
        <v>126</v>
      </c>
      <c r="E55" s="17" t="s">
        <v>127</v>
      </c>
      <c r="F55" s="18">
        <v>59.230088495575217</v>
      </c>
      <c r="G55" s="18">
        <v>9.0132743362831853</v>
      </c>
      <c r="H55" s="18">
        <v>6.438053097345132</v>
      </c>
      <c r="I55" s="18">
        <v>11.588495575221238</v>
      </c>
      <c r="J55" s="18">
        <v>18.026548672566371</v>
      </c>
      <c r="K55" s="18">
        <v>2.5752212389380529</v>
      </c>
      <c r="L55" s="18">
        <v>25.039823008849556</v>
      </c>
      <c r="M55" s="18">
        <v>63</v>
      </c>
      <c r="N55" s="19">
        <v>0</v>
      </c>
      <c r="O55" s="19">
        <v>881</v>
      </c>
      <c r="P55" s="19">
        <v>244982.83</v>
      </c>
      <c r="Q55" s="20">
        <v>1.1022044088176353</v>
      </c>
      <c r="R55" s="19">
        <v>0</v>
      </c>
      <c r="S55" s="19">
        <v>71762.313271710285</v>
      </c>
      <c r="T55" s="19">
        <v>0</v>
      </c>
      <c r="U55" s="19">
        <v>71762.313271710285</v>
      </c>
      <c r="V55" s="21">
        <v>153</v>
      </c>
      <c r="W55" s="21">
        <v>204</v>
      </c>
      <c r="X55" s="21">
        <v>342</v>
      </c>
      <c r="Y55" s="22">
        <f t="shared" si="0"/>
        <v>72461.313271710285</v>
      </c>
      <c r="Z55" s="23" t="s">
        <v>1180</v>
      </c>
      <c r="AA55" s="23" t="s">
        <v>1180</v>
      </c>
      <c r="AB55" s="24" t="s">
        <v>1180</v>
      </c>
    </row>
    <row r="56" spans="2:28" outlineLevel="2">
      <c r="B56" s="17" t="s">
        <v>26</v>
      </c>
      <c r="C56" s="17" t="s">
        <v>27</v>
      </c>
      <c r="D56" s="17" t="s">
        <v>128</v>
      </c>
      <c r="E56" s="17" t="s">
        <v>129</v>
      </c>
      <c r="F56" s="18">
        <v>19599.944561843997</v>
      </c>
      <c r="G56" s="18">
        <v>1587.1657725891762</v>
      </c>
      <c r="H56" s="18">
        <v>1264.66740070592</v>
      </c>
      <c r="I56" s="18">
        <v>1003.1420096313582</v>
      </c>
      <c r="J56" s="18">
        <v>992.41814312756367</v>
      </c>
      <c r="K56" s="18">
        <v>1200.6338955204483</v>
      </c>
      <c r="L56" s="18">
        <v>3498.9751829264546</v>
      </c>
      <c r="M56" s="18">
        <v>6941</v>
      </c>
      <c r="N56" s="19">
        <v>803.81</v>
      </c>
      <c r="O56" s="19">
        <v>774.92436820023931</v>
      </c>
      <c r="P56" s="19">
        <v>237274.98</v>
      </c>
      <c r="Q56" s="20">
        <v>1.1022044088176353</v>
      </c>
      <c r="R56" s="19">
        <v>3905860.0450391816</v>
      </c>
      <c r="S56" s="19">
        <v>10417035.690375779</v>
      </c>
      <c r="T56" s="19">
        <v>0</v>
      </c>
      <c r="U56" s="19">
        <v>14322895.735414959</v>
      </c>
      <c r="V56" s="21">
        <v>31454</v>
      </c>
      <c r="W56" s="21">
        <v>40631</v>
      </c>
      <c r="X56" s="21">
        <v>-117508</v>
      </c>
      <c r="Y56" s="22">
        <f t="shared" si="0"/>
        <v>14277472.735414959</v>
      </c>
      <c r="Z56" s="23" t="s">
        <v>1270</v>
      </c>
      <c r="AA56" s="23" t="s">
        <v>1271</v>
      </c>
      <c r="AB56" s="24" t="s">
        <v>1180</v>
      </c>
    </row>
    <row r="57" spans="2:28" outlineLevel="2">
      <c r="B57" s="17" t="s">
        <v>26</v>
      </c>
      <c r="C57" s="17" t="s">
        <v>27</v>
      </c>
      <c r="D57" s="17" t="s">
        <v>132</v>
      </c>
      <c r="E57" s="17" t="s">
        <v>133</v>
      </c>
      <c r="F57" s="18">
        <v>4.9355205457203182</v>
      </c>
      <c r="G57" s="18">
        <v>2.4677602728601591</v>
      </c>
      <c r="H57" s="18">
        <v>0</v>
      </c>
      <c r="I57" s="18">
        <v>0</v>
      </c>
      <c r="J57" s="18">
        <v>2.4677602728601591</v>
      </c>
      <c r="K57" s="18">
        <v>2.4677602728601591</v>
      </c>
      <c r="L57" s="18">
        <v>2.4677602728601591</v>
      </c>
      <c r="M57" s="18">
        <v>131</v>
      </c>
      <c r="N57" s="19">
        <v>0</v>
      </c>
      <c r="O57" s="19">
        <v>953</v>
      </c>
      <c r="P57" s="19">
        <v>244982.83</v>
      </c>
      <c r="Q57" s="20">
        <v>1.1022044088176353</v>
      </c>
      <c r="R57" s="19">
        <v>0</v>
      </c>
      <c r="S57" s="19">
        <v>25000</v>
      </c>
      <c r="T57" s="19">
        <v>0</v>
      </c>
      <c r="U57" s="19">
        <v>25000</v>
      </c>
      <c r="V57" s="21">
        <v>0</v>
      </c>
      <c r="W57" s="21">
        <v>0</v>
      </c>
      <c r="X57" s="21">
        <v>0</v>
      </c>
      <c r="Y57" s="22">
        <f t="shared" si="0"/>
        <v>25000</v>
      </c>
      <c r="Z57" s="23" t="s">
        <v>1180</v>
      </c>
      <c r="AA57" s="23" t="s">
        <v>1180</v>
      </c>
      <c r="AB57" s="24" t="s">
        <v>1180</v>
      </c>
    </row>
    <row r="58" spans="2:28" outlineLevel="2">
      <c r="B58" s="17" t="s">
        <v>26</v>
      </c>
      <c r="C58" s="17" t="s">
        <v>27</v>
      </c>
      <c r="D58" s="17" t="s">
        <v>134</v>
      </c>
      <c r="E58" s="17" t="s">
        <v>135</v>
      </c>
      <c r="F58" s="18">
        <v>423.81756756756761</v>
      </c>
      <c r="G58" s="18">
        <v>95.766469594594611</v>
      </c>
      <c r="H58" s="18">
        <v>27.507390202702705</v>
      </c>
      <c r="I58" s="18">
        <v>25.469805743243246</v>
      </c>
      <c r="J58" s="18">
        <v>15.281883445945947</v>
      </c>
      <c r="K58" s="18">
        <v>68.259079391891902</v>
      </c>
      <c r="L58" s="18">
        <v>115.74366554054058</v>
      </c>
      <c r="M58" s="18">
        <v>367</v>
      </c>
      <c r="N58" s="19">
        <v>0</v>
      </c>
      <c r="O58" s="19">
        <v>666</v>
      </c>
      <c r="P58" s="19">
        <v>237274.98</v>
      </c>
      <c r="Q58" s="20">
        <v>1.1022044088176353</v>
      </c>
      <c r="R58" s="19">
        <v>0</v>
      </c>
      <c r="S58" s="19">
        <v>411679.19317055296</v>
      </c>
      <c r="T58" s="19">
        <v>0</v>
      </c>
      <c r="U58" s="19">
        <v>411679.19317055296</v>
      </c>
      <c r="V58" s="21">
        <v>227</v>
      </c>
      <c r="W58" s="21">
        <v>276</v>
      </c>
      <c r="X58" s="21">
        <v>452</v>
      </c>
      <c r="Y58" s="22">
        <f t="shared" si="0"/>
        <v>412634.19317055296</v>
      </c>
      <c r="Z58" s="23" t="s">
        <v>1180</v>
      </c>
      <c r="AA58" s="23" t="s">
        <v>1180</v>
      </c>
      <c r="AB58" s="24" t="s">
        <v>1180</v>
      </c>
    </row>
    <row r="59" spans="2:28" outlineLevel="2">
      <c r="B59" s="17" t="s">
        <v>26</v>
      </c>
      <c r="C59" s="17" t="s">
        <v>27</v>
      </c>
      <c r="D59" s="17" t="s">
        <v>138</v>
      </c>
      <c r="E59" s="17" t="s">
        <v>139</v>
      </c>
      <c r="F59" s="18">
        <v>124.72414096142018</v>
      </c>
      <c r="G59" s="18">
        <v>15.272343791194306</v>
      </c>
      <c r="H59" s="18">
        <v>12.726953159328589</v>
      </c>
      <c r="I59" s="18">
        <v>3.8180859477985765</v>
      </c>
      <c r="J59" s="18">
        <v>26.726601634590036</v>
      </c>
      <c r="K59" s="18">
        <v>2.5453906318657178</v>
      </c>
      <c r="L59" s="18">
        <v>16.817382898321473</v>
      </c>
      <c r="M59" s="18">
        <v>121</v>
      </c>
      <c r="N59" s="19">
        <v>0</v>
      </c>
      <c r="O59" s="19">
        <v>1068</v>
      </c>
      <c r="P59" s="19">
        <v>244982.83</v>
      </c>
      <c r="Q59" s="20">
        <v>1.1022044088176353</v>
      </c>
      <c r="R59" s="19">
        <v>0</v>
      </c>
      <c r="S59" s="19">
        <v>89200.51530750691</v>
      </c>
      <c r="T59" s="19">
        <v>0</v>
      </c>
      <c r="U59" s="19">
        <v>89200.51530750691</v>
      </c>
      <c r="V59" s="21">
        <v>213</v>
      </c>
      <c r="W59" s="21">
        <v>283</v>
      </c>
      <c r="X59" s="21">
        <v>451</v>
      </c>
      <c r="Y59" s="22">
        <f t="shared" si="0"/>
        <v>90147.51530750691</v>
      </c>
      <c r="Z59" s="23" t="s">
        <v>1180</v>
      </c>
      <c r="AA59" s="23" t="s">
        <v>1180</v>
      </c>
      <c r="AB59" s="24" t="s">
        <v>1180</v>
      </c>
    </row>
    <row r="60" spans="2:28" outlineLevel="2">
      <c r="B60" s="17" t="s">
        <v>26</v>
      </c>
      <c r="C60" s="17" t="s">
        <v>27</v>
      </c>
      <c r="D60" s="17" t="s">
        <v>142</v>
      </c>
      <c r="E60" s="17" t="s">
        <v>143</v>
      </c>
      <c r="F60" s="18">
        <v>1433.1106194690267</v>
      </c>
      <c r="G60" s="18">
        <v>81.119469026548686</v>
      </c>
      <c r="H60" s="18">
        <v>54.079646017699119</v>
      </c>
      <c r="I60" s="18">
        <v>78.54424778761063</v>
      </c>
      <c r="J60" s="18">
        <v>132.62389380530973</v>
      </c>
      <c r="K60" s="18">
        <v>60.517699115044252</v>
      </c>
      <c r="L60" s="18">
        <v>157.74336283185843</v>
      </c>
      <c r="M60" s="18">
        <v>1873</v>
      </c>
      <c r="N60" s="19">
        <v>0</v>
      </c>
      <c r="O60" s="19">
        <v>881</v>
      </c>
      <c r="P60" s="19">
        <v>244982.83</v>
      </c>
      <c r="Q60" s="20">
        <v>1.1022044088176353</v>
      </c>
      <c r="R60" s="19">
        <v>0</v>
      </c>
      <c r="S60" s="19">
        <v>703564.19288579875</v>
      </c>
      <c r="T60" s="19">
        <v>0</v>
      </c>
      <c r="U60" s="19">
        <v>703564.19288579875</v>
      </c>
      <c r="V60" s="21">
        <v>4674</v>
      </c>
      <c r="W60" s="21">
        <v>5249</v>
      </c>
      <c r="X60" s="21">
        <v>6310</v>
      </c>
      <c r="Y60" s="22">
        <f t="shared" si="0"/>
        <v>719797.19288579875</v>
      </c>
      <c r="Z60" s="23" t="s">
        <v>1180</v>
      </c>
      <c r="AA60" s="23" t="s">
        <v>1180</v>
      </c>
      <c r="AB60" s="24" t="s">
        <v>1180</v>
      </c>
    </row>
    <row r="61" spans="2:28" outlineLevel="2">
      <c r="B61" s="17" t="s">
        <v>26</v>
      </c>
      <c r="C61" s="17" t="s">
        <v>27</v>
      </c>
      <c r="D61" s="17" t="s">
        <v>140</v>
      </c>
      <c r="E61" s="17" t="s">
        <v>141</v>
      </c>
      <c r="F61" s="18">
        <v>184.69852235655344</v>
      </c>
      <c r="G61" s="18">
        <v>13.366340433697946</v>
      </c>
      <c r="H61" s="18">
        <v>27.947802725004799</v>
      </c>
      <c r="I61" s="18">
        <v>2.4302437152178085</v>
      </c>
      <c r="J61" s="18">
        <v>58.325849165227403</v>
      </c>
      <c r="K61" s="18">
        <v>8.5058530032623292</v>
      </c>
      <c r="L61" s="18">
        <v>31.744386873920554</v>
      </c>
      <c r="M61" s="18">
        <v>186</v>
      </c>
      <c r="N61" s="19">
        <v>0</v>
      </c>
      <c r="O61" s="19">
        <v>1042</v>
      </c>
      <c r="P61" s="19">
        <v>244982.83</v>
      </c>
      <c r="Q61" s="20">
        <v>1.1022044088176353</v>
      </c>
      <c r="R61" s="19">
        <v>0</v>
      </c>
      <c r="S61" s="19">
        <v>176009.89837752585</v>
      </c>
      <c r="T61" s="19">
        <v>0</v>
      </c>
      <c r="U61" s="19">
        <v>176009.89837752585</v>
      </c>
      <c r="V61" s="21">
        <v>456</v>
      </c>
      <c r="W61" s="21">
        <v>579</v>
      </c>
      <c r="X61" s="21">
        <v>907</v>
      </c>
      <c r="Y61" s="22">
        <f t="shared" si="0"/>
        <v>177951.89837752585</v>
      </c>
      <c r="Z61" s="23" t="s">
        <v>1180</v>
      </c>
      <c r="AA61" s="23" t="s">
        <v>1180</v>
      </c>
      <c r="AB61" s="24" t="s">
        <v>1180</v>
      </c>
    </row>
    <row r="62" spans="2:28" outlineLevel="2">
      <c r="B62" s="17" t="s">
        <v>26</v>
      </c>
      <c r="C62" s="17" t="s">
        <v>27</v>
      </c>
      <c r="D62" s="17" t="s">
        <v>146</v>
      </c>
      <c r="E62" s="17" t="s">
        <v>147</v>
      </c>
      <c r="F62" s="18">
        <v>20.097744360902258</v>
      </c>
      <c r="G62" s="18">
        <v>1.1165413533834587</v>
      </c>
      <c r="H62" s="18">
        <v>4.4661654135338349</v>
      </c>
      <c r="I62" s="18">
        <v>0</v>
      </c>
      <c r="J62" s="18">
        <v>0</v>
      </c>
      <c r="K62" s="18">
        <v>0</v>
      </c>
      <c r="L62" s="18">
        <v>0</v>
      </c>
      <c r="M62" s="18">
        <v>111</v>
      </c>
      <c r="N62" s="19">
        <v>0</v>
      </c>
      <c r="O62" s="19">
        <v>579</v>
      </c>
      <c r="P62" s="19">
        <v>244982.83</v>
      </c>
      <c r="Q62" s="20">
        <v>1.1022044088176353</v>
      </c>
      <c r="R62" s="19">
        <v>0</v>
      </c>
      <c r="S62" s="19">
        <v>25000</v>
      </c>
      <c r="T62" s="19">
        <v>0</v>
      </c>
      <c r="U62" s="19">
        <v>25000</v>
      </c>
      <c r="V62" s="21">
        <v>0</v>
      </c>
      <c r="W62" s="21">
        <v>0</v>
      </c>
      <c r="X62" s="21">
        <v>0</v>
      </c>
      <c r="Y62" s="22">
        <f t="shared" si="0"/>
        <v>25000</v>
      </c>
      <c r="Z62" s="23" t="s">
        <v>1180</v>
      </c>
      <c r="AA62" s="23" t="s">
        <v>1180</v>
      </c>
      <c r="AB62" s="24" t="s">
        <v>1180</v>
      </c>
    </row>
    <row r="63" spans="2:28" outlineLevel="2">
      <c r="B63" s="17" t="s">
        <v>26</v>
      </c>
      <c r="C63" s="17" t="s">
        <v>27</v>
      </c>
      <c r="D63" s="17" t="s">
        <v>148</v>
      </c>
      <c r="E63" s="17" t="s">
        <v>149</v>
      </c>
      <c r="F63" s="18">
        <v>289.00780849244796</v>
      </c>
      <c r="G63" s="18">
        <v>67.640125391849523</v>
      </c>
      <c r="H63" s="18">
        <v>27.670960387574805</v>
      </c>
      <c r="I63" s="18">
        <v>31.770361926474777</v>
      </c>
      <c r="J63" s="18">
        <v>18.447306925049869</v>
      </c>
      <c r="K63" s="18">
        <v>38.944314619549729</v>
      </c>
      <c r="L63" s="18">
        <v>127.08144770589911</v>
      </c>
      <c r="M63" s="18">
        <v>219</v>
      </c>
      <c r="N63" s="19">
        <v>0</v>
      </c>
      <c r="O63" s="19">
        <v>1067</v>
      </c>
      <c r="P63" s="19">
        <v>237274.98</v>
      </c>
      <c r="Q63" s="20">
        <v>1.1022044088176353</v>
      </c>
      <c r="R63" s="19">
        <v>0</v>
      </c>
      <c r="S63" s="19">
        <v>313023.78685525531</v>
      </c>
      <c r="T63" s="19">
        <v>0</v>
      </c>
      <c r="U63" s="19">
        <v>313023.78685525531</v>
      </c>
      <c r="V63" s="21">
        <v>324</v>
      </c>
      <c r="W63" s="21">
        <v>376</v>
      </c>
      <c r="X63" s="21">
        <v>522</v>
      </c>
      <c r="Y63" s="22">
        <f t="shared" si="0"/>
        <v>314245.78685525531</v>
      </c>
      <c r="Z63" s="23" t="s">
        <v>1180</v>
      </c>
      <c r="AA63" s="23" t="s">
        <v>1180</v>
      </c>
      <c r="AB63" s="24" t="s">
        <v>1180</v>
      </c>
    </row>
    <row r="64" spans="2:28" outlineLevel="2">
      <c r="B64" s="17" t="s">
        <v>26</v>
      </c>
      <c r="C64" s="17" t="s">
        <v>27</v>
      </c>
      <c r="D64" s="17" t="s">
        <v>150</v>
      </c>
      <c r="E64" s="17" t="s">
        <v>151</v>
      </c>
      <c r="F64" s="18">
        <v>6919.2858580000202</v>
      </c>
      <c r="G64" s="18">
        <v>646.54965774886887</v>
      </c>
      <c r="H64" s="18">
        <v>404.79781916550797</v>
      </c>
      <c r="I64" s="18">
        <v>545.81931522972877</v>
      </c>
      <c r="J64" s="18">
        <v>530.89240443966605</v>
      </c>
      <c r="K64" s="18">
        <v>611.41996852661418</v>
      </c>
      <c r="L64" s="18">
        <v>1490.1667921441056</v>
      </c>
      <c r="M64" s="18">
        <v>6868</v>
      </c>
      <c r="N64" s="19">
        <v>761.88</v>
      </c>
      <c r="O64" s="19">
        <v>720.23578936844228</v>
      </c>
      <c r="P64" s="19">
        <v>244982.83</v>
      </c>
      <c r="Q64" s="20">
        <v>1.1022044088176353</v>
      </c>
      <c r="R64" s="19">
        <v>2910661.2500803168</v>
      </c>
      <c r="S64" s="19">
        <v>4925643.3924820628</v>
      </c>
      <c r="T64" s="19">
        <v>0</v>
      </c>
      <c r="U64" s="19">
        <v>7836304.6425623791</v>
      </c>
      <c r="V64" s="21">
        <v>13837</v>
      </c>
      <c r="W64" s="21">
        <v>17212</v>
      </c>
      <c r="X64" s="21">
        <v>26526</v>
      </c>
      <c r="Y64" s="22">
        <f t="shared" si="0"/>
        <v>7893879.6425623791</v>
      </c>
      <c r="Z64" s="23" t="s">
        <v>1274</v>
      </c>
      <c r="AA64" s="23" t="s">
        <v>1275</v>
      </c>
      <c r="AB64" s="24" t="s">
        <v>1180</v>
      </c>
    </row>
    <row r="65" spans="2:28" outlineLevel="2">
      <c r="B65" s="17" t="s">
        <v>26</v>
      </c>
      <c r="C65" s="17" t="s">
        <v>27</v>
      </c>
      <c r="D65" s="17" t="s">
        <v>152</v>
      </c>
      <c r="E65" s="17" t="s">
        <v>153</v>
      </c>
      <c r="F65" s="18">
        <v>33.496240601503764</v>
      </c>
      <c r="G65" s="18">
        <v>8.9323308270676698</v>
      </c>
      <c r="H65" s="18">
        <v>6.6992481203007523</v>
      </c>
      <c r="I65" s="18">
        <v>6.6992481203007523</v>
      </c>
      <c r="J65" s="18">
        <v>22.330827067669176</v>
      </c>
      <c r="K65" s="18">
        <v>3.3496240601503762</v>
      </c>
      <c r="L65" s="18">
        <v>17.330827067669173</v>
      </c>
      <c r="M65" s="18">
        <v>28</v>
      </c>
      <c r="N65" s="19">
        <v>0</v>
      </c>
      <c r="O65" s="19">
        <v>579</v>
      </c>
      <c r="P65" s="19">
        <v>244982.83</v>
      </c>
      <c r="Q65" s="20">
        <v>1.1022044088176353</v>
      </c>
      <c r="R65" s="19">
        <v>0</v>
      </c>
      <c r="S65" s="19">
        <v>72371.195375494019</v>
      </c>
      <c r="T65" s="19">
        <v>0</v>
      </c>
      <c r="U65" s="19">
        <v>72371.195375494019</v>
      </c>
      <c r="V65" s="21">
        <v>175</v>
      </c>
      <c r="W65" s="21">
        <v>222</v>
      </c>
      <c r="X65" s="21">
        <v>365</v>
      </c>
      <c r="Y65" s="22">
        <f t="shared" si="0"/>
        <v>73133.195375494019</v>
      </c>
      <c r="Z65" s="23" t="s">
        <v>1180</v>
      </c>
      <c r="AA65" s="23" t="s">
        <v>1180</v>
      </c>
      <c r="AB65" s="24" t="s">
        <v>1180</v>
      </c>
    </row>
    <row r="66" spans="2:28" outlineLevel="2">
      <c r="B66" s="17" t="s">
        <v>26</v>
      </c>
      <c r="C66" s="17" t="s">
        <v>27</v>
      </c>
      <c r="D66" s="17" t="s">
        <v>154</v>
      </c>
      <c r="E66" s="17" t="s">
        <v>155</v>
      </c>
      <c r="F66" s="18">
        <v>315.62843835134896</v>
      </c>
      <c r="G66" s="18">
        <v>36.908164162052898</v>
      </c>
      <c r="H66" s="18">
        <v>13.999648475261445</v>
      </c>
      <c r="I66" s="18">
        <v>16.545039107127163</v>
      </c>
      <c r="J66" s="18">
        <v>85.270586167501534</v>
      </c>
      <c r="K66" s="18">
        <v>0</v>
      </c>
      <c r="L66" s="18">
        <v>54.452851744441503</v>
      </c>
      <c r="M66" s="18">
        <v>278</v>
      </c>
      <c r="N66" s="19">
        <v>0</v>
      </c>
      <c r="O66" s="19">
        <v>1068</v>
      </c>
      <c r="P66" s="19">
        <v>244982.83</v>
      </c>
      <c r="Q66" s="20">
        <v>1.1022044088176353</v>
      </c>
      <c r="R66" s="19">
        <v>0</v>
      </c>
      <c r="S66" s="19">
        <v>231921.00005314749</v>
      </c>
      <c r="T66" s="19">
        <v>0</v>
      </c>
      <c r="U66" s="19">
        <v>231921.00005314749</v>
      </c>
      <c r="V66" s="21">
        <v>539</v>
      </c>
      <c r="W66" s="21">
        <v>711</v>
      </c>
      <c r="X66" s="21">
        <v>1124</v>
      </c>
      <c r="Y66" s="22">
        <f t="shared" si="0"/>
        <v>234295.00005314749</v>
      </c>
      <c r="Z66" s="23" t="s">
        <v>1180</v>
      </c>
      <c r="AA66" s="23" t="s">
        <v>1180</v>
      </c>
      <c r="AB66" s="24" t="s">
        <v>1180</v>
      </c>
    </row>
    <row r="67" spans="2:28" outlineLevel="2">
      <c r="B67" s="17" t="s">
        <v>26</v>
      </c>
      <c r="C67" s="17" t="s">
        <v>27</v>
      </c>
      <c r="D67" s="17" t="s">
        <v>156</v>
      </c>
      <c r="E67" s="17" t="s">
        <v>157</v>
      </c>
      <c r="F67" s="18">
        <v>102.62232779097387</v>
      </c>
      <c r="G67" s="18">
        <v>21.990498812351543</v>
      </c>
      <c r="H67" s="18">
        <v>2.4433887569279493</v>
      </c>
      <c r="I67" s="18">
        <v>6.1084718923198729</v>
      </c>
      <c r="J67" s="18">
        <v>17.103721298495646</v>
      </c>
      <c r="K67" s="18">
        <v>14.660332541567696</v>
      </c>
      <c r="L67" s="18">
        <v>29.542359461599364</v>
      </c>
      <c r="M67" s="18">
        <v>194</v>
      </c>
      <c r="N67" s="19">
        <v>0</v>
      </c>
      <c r="O67" s="19">
        <v>759</v>
      </c>
      <c r="P67" s="19">
        <v>244982.83</v>
      </c>
      <c r="Q67" s="20">
        <v>1.1022044088176353</v>
      </c>
      <c r="R67" s="19">
        <v>0</v>
      </c>
      <c r="S67" s="19">
        <v>115828.94073547317</v>
      </c>
      <c r="T67" s="19">
        <v>0</v>
      </c>
      <c r="U67" s="19">
        <v>115828.94073547317</v>
      </c>
      <c r="V67" s="21">
        <v>269</v>
      </c>
      <c r="W67" s="21">
        <v>366</v>
      </c>
      <c r="X67" s="21">
        <v>596</v>
      </c>
      <c r="Y67" s="22">
        <f t="shared" ref="Y67:Y130" si="1">U67+V67+W67+X67</f>
        <v>117059.94073547317</v>
      </c>
      <c r="Z67" s="23" t="s">
        <v>1180</v>
      </c>
      <c r="AA67" s="23" t="s">
        <v>1180</v>
      </c>
      <c r="AB67" s="24" t="s">
        <v>1180</v>
      </c>
    </row>
    <row r="68" spans="2:28" outlineLevel="2">
      <c r="B68" s="17" t="s">
        <v>26</v>
      </c>
      <c r="C68" s="17" t="s">
        <v>27</v>
      </c>
      <c r="D68" s="17" t="s">
        <v>158</v>
      </c>
      <c r="E68" s="17" t="s">
        <v>159</v>
      </c>
      <c r="F68" s="18">
        <v>49.672530446549388</v>
      </c>
      <c r="G68" s="18">
        <v>14.832882273342353</v>
      </c>
      <c r="H68" s="18">
        <v>5.3937753721244919</v>
      </c>
      <c r="I68" s="18">
        <v>0</v>
      </c>
      <c r="J68" s="18">
        <v>5.3937753721244919</v>
      </c>
      <c r="K68" s="18">
        <v>9.4391069012178601</v>
      </c>
      <c r="L68" s="18">
        <v>17.226657645466844</v>
      </c>
      <c r="M68" s="18">
        <v>201</v>
      </c>
      <c r="N68" s="19">
        <v>0</v>
      </c>
      <c r="O68" s="19">
        <v>783</v>
      </c>
      <c r="P68" s="19">
        <v>237274.98</v>
      </c>
      <c r="Q68" s="20">
        <v>1.1022044088176353</v>
      </c>
      <c r="R68" s="19">
        <v>0</v>
      </c>
      <c r="S68" s="19">
        <v>62550.398085298111</v>
      </c>
      <c r="T68" s="19">
        <v>0</v>
      </c>
      <c r="U68" s="19">
        <v>62550.398085298111</v>
      </c>
      <c r="V68" s="21">
        <v>140</v>
      </c>
      <c r="W68" s="21">
        <v>187</v>
      </c>
      <c r="X68" s="21">
        <v>1367</v>
      </c>
      <c r="Y68" s="22">
        <f t="shared" si="1"/>
        <v>64244.398085298111</v>
      </c>
      <c r="Z68" s="23" t="s">
        <v>1180</v>
      </c>
      <c r="AA68" s="23" t="s">
        <v>1180</v>
      </c>
      <c r="AB68" s="24" t="s">
        <v>1180</v>
      </c>
    </row>
    <row r="69" spans="2:28" outlineLevel="2">
      <c r="B69" s="17" t="s">
        <v>26</v>
      </c>
      <c r="C69" s="17" t="s">
        <v>27</v>
      </c>
      <c r="D69" s="17" t="s">
        <v>160</v>
      </c>
      <c r="E69" s="17" t="s">
        <v>161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53</v>
      </c>
      <c r="N69" s="19">
        <v>0</v>
      </c>
      <c r="O69" s="19">
        <v>881</v>
      </c>
      <c r="P69" s="19">
        <v>244982.83</v>
      </c>
      <c r="Q69" s="20">
        <v>1.1022044088176353</v>
      </c>
      <c r="R69" s="19">
        <v>0</v>
      </c>
      <c r="S69" s="19">
        <v>25000</v>
      </c>
      <c r="T69" s="19">
        <v>0</v>
      </c>
      <c r="U69" s="19">
        <v>25000</v>
      </c>
      <c r="V69" s="21">
        <v>0</v>
      </c>
      <c r="W69" s="21">
        <v>0</v>
      </c>
      <c r="X69" s="21">
        <v>0</v>
      </c>
      <c r="Y69" s="22">
        <f t="shared" si="1"/>
        <v>25000</v>
      </c>
      <c r="Z69" s="23" t="s">
        <v>1180</v>
      </c>
      <c r="AA69" s="23" t="s">
        <v>1180</v>
      </c>
      <c r="AB69" s="24" t="s">
        <v>1180</v>
      </c>
    </row>
    <row r="70" spans="2:28" outlineLevel="2">
      <c r="B70" s="17" t="s">
        <v>26</v>
      </c>
      <c r="C70" s="17" t="s">
        <v>27</v>
      </c>
      <c r="D70" s="17" t="s">
        <v>162</v>
      </c>
      <c r="E70" s="17" t="s">
        <v>163</v>
      </c>
      <c r="F70" s="18">
        <v>83.694690265486727</v>
      </c>
      <c r="G70" s="18">
        <v>19.314159292035399</v>
      </c>
      <c r="H70" s="18">
        <v>2.5752212389380533</v>
      </c>
      <c r="I70" s="18">
        <v>0</v>
      </c>
      <c r="J70" s="18">
        <v>29.615044247787612</v>
      </c>
      <c r="K70" s="18">
        <v>5.1504424778761067</v>
      </c>
      <c r="L70" s="18">
        <v>2.889380530973451</v>
      </c>
      <c r="M70" s="18">
        <v>197</v>
      </c>
      <c r="N70" s="19">
        <v>0</v>
      </c>
      <c r="O70" s="19">
        <v>881</v>
      </c>
      <c r="P70" s="19">
        <v>244982.83</v>
      </c>
      <c r="Q70" s="20">
        <v>1.1022044088176353</v>
      </c>
      <c r="R70" s="19">
        <v>0</v>
      </c>
      <c r="S70" s="19">
        <v>85854.88732498289</v>
      </c>
      <c r="T70" s="19">
        <v>0</v>
      </c>
      <c r="U70" s="19">
        <v>85854.88732498289</v>
      </c>
      <c r="V70" s="21">
        <v>218</v>
      </c>
      <c r="W70" s="21">
        <v>294</v>
      </c>
      <c r="X70" s="21">
        <v>463</v>
      </c>
      <c r="Y70" s="22">
        <f t="shared" si="1"/>
        <v>86829.88732498289</v>
      </c>
      <c r="Z70" s="23" t="s">
        <v>1180</v>
      </c>
      <c r="AA70" s="23" t="s">
        <v>1180</v>
      </c>
      <c r="AB70" s="24" t="s">
        <v>1180</v>
      </c>
    </row>
    <row r="71" spans="2:28" outlineLevel="2">
      <c r="B71" s="17" t="s">
        <v>26</v>
      </c>
      <c r="C71" s="17" t="s">
        <v>27</v>
      </c>
      <c r="D71" s="17" t="s">
        <v>164</v>
      </c>
      <c r="E71" s="17" t="s">
        <v>165</v>
      </c>
      <c r="F71" s="18">
        <v>302.30063342536948</v>
      </c>
      <c r="G71" s="18">
        <v>34.54864382004223</v>
      </c>
      <c r="H71" s="18">
        <v>17.274321910021115</v>
      </c>
      <c r="I71" s="18">
        <v>24.677602728601592</v>
      </c>
      <c r="J71" s="18">
        <v>64.161767094364137</v>
      </c>
      <c r="K71" s="18">
        <v>9.8710410914406364</v>
      </c>
      <c r="L71" s="18">
        <v>66.500568458664929</v>
      </c>
      <c r="M71" s="18">
        <v>287</v>
      </c>
      <c r="N71" s="19">
        <v>0</v>
      </c>
      <c r="O71" s="19">
        <v>953</v>
      </c>
      <c r="P71" s="19">
        <v>244982.83</v>
      </c>
      <c r="Q71" s="20">
        <v>1.1022044088176353</v>
      </c>
      <c r="R71" s="19">
        <v>0</v>
      </c>
      <c r="S71" s="19">
        <v>238529.84353053817</v>
      </c>
      <c r="T71" s="19">
        <v>0</v>
      </c>
      <c r="U71" s="19">
        <v>238529.84353053817</v>
      </c>
      <c r="V71" s="21">
        <v>581</v>
      </c>
      <c r="W71" s="21">
        <v>727</v>
      </c>
      <c r="X71" s="21">
        <v>1180</v>
      </c>
      <c r="Y71" s="22">
        <f t="shared" si="1"/>
        <v>241017.84353053817</v>
      </c>
      <c r="Z71" s="23" t="s">
        <v>1180</v>
      </c>
      <c r="AA71" s="23" t="s">
        <v>1180</v>
      </c>
      <c r="AB71" s="24" t="s">
        <v>1180</v>
      </c>
    </row>
    <row r="72" spans="2:28" outlineLevel="2">
      <c r="B72" s="17" t="s">
        <v>26</v>
      </c>
      <c r="C72" s="17" t="s">
        <v>27</v>
      </c>
      <c r="D72" s="17" t="s">
        <v>166</v>
      </c>
      <c r="E72" s="17" t="s">
        <v>167</v>
      </c>
      <c r="F72" s="18">
        <v>723.4692065840577</v>
      </c>
      <c r="G72" s="18">
        <v>32.27371925282042</v>
      </c>
      <c r="H72" s="18">
        <v>56.479008692435734</v>
      </c>
      <c r="I72" s="18">
        <v>40.34214906602552</v>
      </c>
      <c r="J72" s="18">
        <v>127.75013870908083</v>
      </c>
      <c r="K72" s="18">
        <v>8.0684298132051051</v>
      </c>
      <c r="L72" s="18">
        <v>90.094877011281682</v>
      </c>
      <c r="M72" s="18">
        <v>825</v>
      </c>
      <c r="N72" s="19">
        <v>0</v>
      </c>
      <c r="O72" s="19">
        <v>662</v>
      </c>
      <c r="P72" s="19">
        <v>244982.83</v>
      </c>
      <c r="Q72" s="20">
        <v>1.1022044088176353</v>
      </c>
      <c r="R72" s="19">
        <v>0</v>
      </c>
      <c r="S72" s="19">
        <v>403047.75983556471</v>
      </c>
      <c r="T72" s="19">
        <v>0</v>
      </c>
      <c r="U72" s="19">
        <v>403047.75983556471</v>
      </c>
      <c r="V72" s="21">
        <v>951</v>
      </c>
      <c r="W72" s="21">
        <v>1251</v>
      </c>
      <c r="X72" s="21">
        <v>2001</v>
      </c>
      <c r="Y72" s="22">
        <f t="shared" si="1"/>
        <v>407250.75983556471</v>
      </c>
      <c r="Z72" s="23" t="s">
        <v>1180</v>
      </c>
      <c r="AA72" s="23" t="s">
        <v>1180</v>
      </c>
      <c r="AB72" s="24" t="s">
        <v>1180</v>
      </c>
    </row>
    <row r="73" spans="2:28" outlineLevel="2">
      <c r="B73" s="17" t="s">
        <v>26</v>
      </c>
      <c r="C73" s="17" t="s">
        <v>27</v>
      </c>
      <c r="D73" s="17" t="s">
        <v>170</v>
      </c>
      <c r="E73" s="17" t="s">
        <v>171</v>
      </c>
      <c r="F73" s="18">
        <v>29.252851711026615</v>
      </c>
      <c r="G73" s="18">
        <v>3.250316856780735</v>
      </c>
      <c r="H73" s="18">
        <v>3.250316856780735</v>
      </c>
      <c r="I73" s="18">
        <v>3.250316856780735</v>
      </c>
      <c r="J73" s="18">
        <v>8.66751161808196</v>
      </c>
      <c r="K73" s="18">
        <v>0</v>
      </c>
      <c r="L73" s="18">
        <v>9.750950570342205</v>
      </c>
      <c r="M73" s="18">
        <v>69</v>
      </c>
      <c r="N73" s="19">
        <v>0</v>
      </c>
      <c r="O73" s="19">
        <v>661</v>
      </c>
      <c r="P73" s="19">
        <v>244982.83</v>
      </c>
      <c r="Q73" s="20">
        <v>1.1022044088176353</v>
      </c>
      <c r="R73" s="19">
        <v>0</v>
      </c>
      <c r="S73" s="19">
        <v>27567.588895357487</v>
      </c>
      <c r="T73" s="19">
        <v>0</v>
      </c>
      <c r="U73" s="19">
        <v>27567.588895357487</v>
      </c>
      <c r="V73" s="21">
        <v>0</v>
      </c>
      <c r="W73" s="21">
        <v>83</v>
      </c>
      <c r="X73" s="21">
        <v>131</v>
      </c>
      <c r="Y73" s="22">
        <f t="shared" si="1"/>
        <v>27781.588895357487</v>
      </c>
      <c r="Z73" s="23" t="s">
        <v>1180</v>
      </c>
      <c r="AA73" s="23" t="s">
        <v>1180</v>
      </c>
      <c r="AB73" s="24" t="s">
        <v>1180</v>
      </c>
    </row>
    <row r="74" spans="2:28" outlineLevel="2">
      <c r="B74" s="17" t="s">
        <v>26</v>
      </c>
      <c r="C74" s="17" t="s">
        <v>27</v>
      </c>
      <c r="D74" s="17" t="s">
        <v>172</v>
      </c>
      <c r="E74" s="17" t="s">
        <v>173</v>
      </c>
      <c r="F74" s="18">
        <v>420</v>
      </c>
      <c r="G74" s="18">
        <v>10.138230647709323</v>
      </c>
      <c r="H74" s="18">
        <v>11.152053712480255</v>
      </c>
      <c r="I74" s="18">
        <v>4.0552922590837293</v>
      </c>
      <c r="J74" s="18">
        <v>19.349921011058452</v>
      </c>
      <c r="K74" s="18">
        <v>10.244075829383887</v>
      </c>
      <c r="L74" s="18">
        <v>25.345576619273306</v>
      </c>
      <c r="M74" s="18">
        <v>461</v>
      </c>
      <c r="N74" s="19">
        <v>0</v>
      </c>
      <c r="O74" s="19">
        <v>742</v>
      </c>
      <c r="P74" s="19">
        <v>237274.98</v>
      </c>
      <c r="Q74" s="20">
        <v>1.1022044088176353</v>
      </c>
      <c r="R74" s="19">
        <v>0</v>
      </c>
      <c r="S74" s="19">
        <v>112982.10777703176</v>
      </c>
      <c r="T74" s="19">
        <v>0</v>
      </c>
      <c r="U74" s="19">
        <v>112982.10777703176</v>
      </c>
      <c r="V74" s="21">
        <v>0</v>
      </c>
      <c r="W74" s="21">
        <v>279</v>
      </c>
      <c r="X74" s="21">
        <v>466</v>
      </c>
      <c r="Y74" s="22">
        <f t="shared" si="1"/>
        <v>113727.10777703176</v>
      </c>
      <c r="Z74" s="23" t="s">
        <v>1180</v>
      </c>
      <c r="AA74" s="23" t="s">
        <v>1180</v>
      </c>
      <c r="AB74" s="24" t="s">
        <v>1180</v>
      </c>
    </row>
    <row r="75" spans="2:28" outlineLevel="2">
      <c r="B75" s="17" t="s">
        <v>26</v>
      </c>
      <c r="C75" s="17" t="s">
        <v>27</v>
      </c>
      <c r="D75" s="17" t="s">
        <v>174</v>
      </c>
      <c r="E75" s="17" t="s">
        <v>175</v>
      </c>
      <c r="F75" s="18">
        <v>67.132129277566534</v>
      </c>
      <c r="G75" s="18">
        <v>7.9648288973384034</v>
      </c>
      <c r="H75" s="18">
        <v>5.6891634980988588</v>
      </c>
      <c r="I75" s="18">
        <v>0</v>
      </c>
      <c r="J75" s="18">
        <v>5.6891634980988588</v>
      </c>
      <c r="K75" s="18">
        <v>2.2756653992395437</v>
      </c>
      <c r="L75" s="18">
        <v>5.6539923954372622</v>
      </c>
      <c r="M75" s="18">
        <v>98</v>
      </c>
      <c r="N75" s="19">
        <v>0</v>
      </c>
      <c r="O75" s="19">
        <v>664</v>
      </c>
      <c r="P75" s="19">
        <v>244982.83</v>
      </c>
      <c r="Q75" s="20">
        <v>1.1022044088176353</v>
      </c>
      <c r="R75" s="19">
        <v>0</v>
      </c>
      <c r="S75" s="19">
        <v>32951.79767728936</v>
      </c>
      <c r="T75" s="19">
        <v>0</v>
      </c>
      <c r="U75" s="19">
        <v>32951.79767728936</v>
      </c>
      <c r="V75" s="21">
        <v>0</v>
      </c>
      <c r="W75" s="21">
        <v>105</v>
      </c>
      <c r="X75" s="21">
        <v>172</v>
      </c>
      <c r="Y75" s="22">
        <f t="shared" si="1"/>
        <v>33228.79767728936</v>
      </c>
      <c r="Z75" s="23" t="s">
        <v>1180</v>
      </c>
      <c r="AA75" s="23" t="s">
        <v>1180</v>
      </c>
      <c r="AB75" s="24" t="s">
        <v>1180</v>
      </c>
    </row>
    <row r="76" spans="2:28" outlineLevel="2">
      <c r="B76" s="17" t="s">
        <v>26</v>
      </c>
      <c r="C76" s="17" t="s">
        <v>27</v>
      </c>
      <c r="D76" s="17" t="s">
        <v>178</v>
      </c>
      <c r="E76" s="17" t="s">
        <v>179</v>
      </c>
      <c r="F76" s="18">
        <v>543.88635403464298</v>
      </c>
      <c r="G76" s="18">
        <v>68.256653992395428</v>
      </c>
      <c r="H76" s="18">
        <v>43.3375580904098</v>
      </c>
      <c r="I76" s="18">
        <v>10.83438952260245</v>
      </c>
      <c r="J76" s="18">
        <v>139.76362484157161</v>
      </c>
      <c r="K76" s="18">
        <v>19.50190114068441</v>
      </c>
      <c r="L76" s="18">
        <v>100.42860160540768</v>
      </c>
      <c r="M76" s="18">
        <v>898</v>
      </c>
      <c r="N76" s="19">
        <v>0</v>
      </c>
      <c r="O76" s="19">
        <v>661</v>
      </c>
      <c r="P76" s="19">
        <v>244982.83</v>
      </c>
      <c r="Q76" s="20">
        <v>1.1022044088176353</v>
      </c>
      <c r="R76" s="19">
        <v>0</v>
      </c>
      <c r="S76" s="19">
        <v>455604.30060351646</v>
      </c>
      <c r="T76" s="19">
        <v>0</v>
      </c>
      <c r="U76" s="19">
        <v>455604.30060351646</v>
      </c>
      <c r="V76" s="21">
        <v>1208</v>
      </c>
      <c r="W76" s="21">
        <v>1496</v>
      </c>
      <c r="X76" s="21">
        <v>2344</v>
      </c>
      <c r="Y76" s="22">
        <f t="shared" si="1"/>
        <v>460652.30060351646</v>
      </c>
      <c r="Z76" s="23" t="s">
        <v>1180</v>
      </c>
      <c r="AA76" s="23" t="s">
        <v>1180</v>
      </c>
      <c r="AB76" s="24" t="s">
        <v>1180</v>
      </c>
    </row>
    <row r="77" spans="2:28" outlineLevel="2">
      <c r="B77" s="17" t="s">
        <v>26</v>
      </c>
      <c r="C77" s="17" t="s">
        <v>27</v>
      </c>
      <c r="D77" s="17" t="s">
        <v>180</v>
      </c>
      <c r="E77" s="17" t="s">
        <v>181</v>
      </c>
      <c r="F77" s="18">
        <v>13.539099526066352</v>
      </c>
      <c r="G77" s="18">
        <v>0</v>
      </c>
      <c r="H77" s="18">
        <v>0</v>
      </c>
      <c r="I77" s="18">
        <v>1.0414691943127963</v>
      </c>
      <c r="J77" s="18">
        <v>1.0414691943127963</v>
      </c>
      <c r="K77" s="18">
        <v>0</v>
      </c>
      <c r="L77" s="18">
        <v>0</v>
      </c>
      <c r="M77" s="18">
        <v>78</v>
      </c>
      <c r="N77" s="19">
        <v>0</v>
      </c>
      <c r="O77" s="19">
        <v>742</v>
      </c>
      <c r="P77" s="19">
        <v>237274.98</v>
      </c>
      <c r="Q77" s="20">
        <v>1.1022044088176353</v>
      </c>
      <c r="R77" s="19">
        <v>0</v>
      </c>
      <c r="S77" s="19">
        <v>25000</v>
      </c>
      <c r="T77" s="19">
        <v>0</v>
      </c>
      <c r="U77" s="19">
        <v>25000</v>
      </c>
      <c r="V77" s="21">
        <v>0</v>
      </c>
      <c r="W77" s="21">
        <v>0</v>
      </c>
      <c r="X77" s="21">
        <v>0</v>
      </c>
      <c r="Y77" s="22">
        <f t="shared" si="1"/>
        <v>25000</v>
      </c>
      <c r="Z77" s="23" t="s">
        <v>1180</v>
      </c>
      <c r="AA77" s="23" t="s">
        <v>1180</v>
      </c>
      <c r="AB77" s="24" t="s">
        <v>1180</v>
      </c>
    </row>
    <row r="78" spans="2:28" outlineLevel="2">
      <c r="B78" s="17" t="s">
        <v>26</v>
      </c>
      <c r="C78" s="17" t="s">
        <v>27</v>
      </c>
      <c r="D78" s="17" t="s">
        <v>182</v>
      </c>
      <c r="E78" s="17" t="s">
        <v>183</v>
      </c>
      <c r="F78" s="18">
        <v>379.20363329108574</v>
      </c>
      <c r="G78" s="18">
        <v>43.3375580904098</v>
      </c>
      <c r="H78" s="18">
        <v>16.251584283903675</v>
      </c>
      <c r="I78" s="18">
        <v>31.419729615547105</v>
      </c>
      <c r="J78" s="18">
        <v>85.591677228559348</v>
      </c>
      <c r="K78" s="18">
        <v>9.750950570342205</v>
      </c>
      <c r="L78" s="18">
        <v>91.00887198986058</v>
      </c>
      <c r="M78" s="18">
        <v>533</v>
      </c>
      <c r="N78" s="19">
        <v>0</v>
      </c>
      <c r="O78" s="19">
        <v>661</v>
      </c>
      <c r="P78" s="19">
        <v>244982.83</v>
      </c>
      <c r="Q78" s="20">
        <v>1.1022044088176353</v>
      </c>
      <c r="R78" s="19">
        <v>0</v>
      </c>
      <c r="S78" s="19">
        <v>300564.12749100954</v>
      </c>
      <c r="T78" s="19">
        <v>0</v>
      </c>
      <c r="U78" s="19">
        <v>300564.12749100954</v>
      </c>
      <c r="V78" s="21">
        <v>769</v>
      </c>
      <c r="W78" s="21">
        <v>944</v>
      </c>
      <c r="X78" s="21">
        <v>1495</v>
      </c>
      <c r="Y78" s="22">
        <f t="shared" si="1"/>
        <v>303772.12749100954</v>
      </c>
      <c r="Z78" s="23" t="s">
        <v>1180</v>
      </c>
      <c r="AA78" s="23" t="s">
        <v>1180</v>
      </c>
      <c r="AB78" s="24" t="s">
        <v>1180</v>
      </c>
    </row>
    <row r="79" spans="2:28" outlineLevel="2">
      <c r="B79" s="17" t="s">
        <v>26</v>
      </c>
      <c r="C79" s="17" t="s">
        <v>27</v>
      </c>
      <c r="D79" s="17" t="s">
        <v>184</v>
      </c>
      <c r="E79" s="17" t="s">
        <v>185</v>
      </c>
      <c r="F79" s="18">
        <v>662.59363326295272</v>
      </c>
      <c r="G79" s="18">
        <v>66.629527367224298</v>
      </c>
      <c r="H79" s="18">
        <v>41.951924638622707</v>
      </c>
      <c r="I79" s="18">
        <v>25.911482865031669</v>
      </c>
      <c r="J79" s="18">
        <v>143.13009582588921</v>
      </c>
      <c r="K79" s="18">
        <v>34.54864382004223</v>
      </c>
      <c r="L79" s="18">
        <v>84.492934870878685</v>
      </c>
      <c r="M79" s="18">
        <v>768</v>
      </c>
      <c r="N79" s="19">
        <v>0</v>
      </c>
      <c r="O79" s="19">
        <v>953</v>
      </c>
      <c r="P79" s="19">
        <v>250121.4</v>
      </c>
      <c r="Q79" s="20">
        <v>1.1022044088176353</v>
      </c>
      <c r="R79" s="19">
        <v>0</v>
      </c>
      <c r="S79" s="19">
        <v>519988.35987281858</v>
      </c>
      <c r="T79" s="19">
        <v>0</v>
      </c>
      <c r="U79" s="19">
        <v>519988.35987281858</v>
      </c>
      <c r="V79" s="21">
        <v>1306</v>
      </c>
      <c r="W79" s="21">
        <v>1692</v>
      </c>
      <c r="X79" s="21">
        <v>2706</v>
      </c>
      <c r="Y79" s="22">
        <f t="shared" si="1"/>
        <v>525692.35987281858</v>
      </c>
      <c r="Z79" s="23" t="s">
        <v>1180</v>
      </c>
      <c r="AA79" s="23" t="s">
        <v>1180</v>
      </c>
      <c r="AB79" s="24" t="s">
        <v>1180</v>
      </c>
    </row>
    <row r="80" spans="2:28" outlineLevel="2">
      <c r="B80" s="17" t="s">
        <v>26</v>
      </c>
      <c r="C80" s="17" t="s">
        <v>27</v>
      </c>
      <c r="D80" s="17" t="s">
        <v>54</v>
      </c>
      <c r="E80" s="17" t="s">
        <v>55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48</v>
      </c>
      <c r="N80" s="19">
        <v>0</v>
      </c>
      <c r="O80" s="19">
        <v>1068</v>
      </c>
      <c r="P80" s="19">
        <v>244982.83</v>
      </c>
      <c r="Q80" s="20">
        <v>1.1022044088176353</v>
      </c>
      <c r="R80" s="19">
        <v>0</v>
      </c>
      <c r="S80" s="19">
        <v>25000</v>
      </c>
      <c r="T80" s="19">
        <v>0</v>
      </c>
      <c r="U80" s="19">
        <v>25000</v>
      </c>
      <c r="V80" s="21">
        <v>0</v>
      </c>
      <c r="W80" s="21">
        <v>0</v>
      </c>
      <c r="X80" s="21">
        <v>0</v>
      </c>
      <c r="Y80" s="22">
        <f t="shared" si="1"/>
        <v>25000</v>
      </c>
      <c r="Z80" s="23" t="s">
        <v>1180</v>
      </c>
      <c r="AA80" s="23" t="s">
        <v>1180</v>
      </c>
      <c r="AB80" s="24" t="s">
        <v>1180</v>
      </c>
    </row>
    <row r="81" spans="2:28" outlineLevel="2">
      <c r="B81" s="17" t="s">
        <v>26</v>
      </c>
      <c r="C81" s="17" t="s">
        <v>27</v>
      </c>
      <c r="D81" s="17" t="s">
        <v>186</v>
      </c>
      <c r="E81" s="17" t="s">
        <v>187</v>
      </c>
      <c r="F81" s="18">
        <v>135.72681500730874</v>
      </c>
      <c r="G81" s="18">
        <v>14.806561637160954</v>
      </c>
      <c r="H81" s="18">
        <v>32.080883547182069</v>
      </c>
      <c r="I81" s="18">
        <v>6.1694006821503979</v>
      </c>
      <c r="J81" s="18">
        <v>40.718044502192626</v>
      </c>
      <c r="K81" s="18">
        <v>7.4032808185804768</v>
      </c>
      <c r="L81" s="18">
        <v>26.056845866493418</v>
      </c>
      <c r="M81" s="18">
        <v>122</v>
      </c>
      <c r="N81" s="19">
        <v>0</v>
      </c>
      <c r="O81" s="19">
        <v>953</v>
      </c>
      <c r="P81" s="19">
        <v>244982.83</v>
      </c>
      <c r="Q81" s="20">
        <v>1.1022044088176353</v>
      </c>
      <c r="R81" s="19">
        <v>0</v>
      </c>
      <c r="S81" s="19">
        <v>144897.63255973262</v>
      </c>
      <c r="T81" s="19">
        <v>0</v>
      </c>
      <c r="U81" s="19">
        <v>144897.63255973262</v>
      </c>
      <c r="V81" s="21">
        <v>366</v>
      </c>
      <c r="W81" s="21">
        <v>465</v>
      </c>
      <c r="X81" s="21">
        <v>746</v>
      </c>
      <c r="Y81" s="22">
        <f t="shared" si="1"/>
        <v>146474.63255973262</v>
      </c>
      <c r="Z81" s="23" t="s">
        <v>1180</v>
      </c>
      <c r="AA81" s="23" t="s">
        <v>1180</v>
      </c>
      <c r="AB81" s="24" t="s">
        <v>1180</v>
      </c>
    </row>
    <row r="82" spans="2:28" outlineLevel="2">
      <c r="B82" s="17" t="s">
        <v>26</v>
      </c>
      <c r="C82" s="17" t="s">
        <v>27</v>
      </c>
      <c r="D82" s="17" t="s">
        <v>188</v>
      </c>
      <c r="E82" s="17" t="s">
        <v>189</v>
      </c>
      <c r="F82" s="18">
        <v>277.44757887336317</v>
      </c>
      <c r="G82" s="18">
        <v>48.362422005448629</v>
      </c>
      <c r="H82" s="18">
        <v>17.817734423060021</v>
      </c>
      <c r="I82" s="18">
        <v>5.0907812637314347</v>
      </c>
      <c r="J82" s="18">
        <v>71.270937692240082</v>
      </c>
      <c r="K82" s="18">
        <v>10.181562527462869</v>
      </c>
      <c r="L82" s="18">
        <v>62.270937692240082</v>
      </c>
      <c r="M82" s="18">
        <v>334</v>
      </c>
      <c r="N82" s="19">
        <v>0</v>
      </c>
      <c r="O82" s="19">
        <v>1068</v>
      </c>
      <c r="P82" s="19">
        <v>244982.83</v>
      </c>
      <c r="Q82" s="20">
        <v>1.1022044088176353</v>
      </c>
      <c r="R82" s="19">
        <v>0</v>
      </c>
      <c r="S82" s="19">
        <v>247383.50192763854</v>
      </c>
      <c r="T82" s="19">
        <v>0</v>
      </c>
      <c r="U82" s="19">
        <v>247383.50192763854</v>
      </c>
      <c r="V82" s="21">
        <v>584</v>
      </c>
      <c r="W82" s="21">
        <v>761</v>
      </c>
      <c r="X82" s="21">
        <v>1227</v>
      </c>
      <c r="Y82" s="22">
        <f t="shared" si="1"/>
        <v>249955.50192763854</v>
      </c>
      <c r="Z82" s="23" t="s">
        <v>1180</v>
      </c>
      <c r="AA82" s="23" t="s">
        <v>1180</v>
      </c>
      <c r="AB82" s="24" t="s">
        <v>1180</v>
      </c>
    </row>
    <row r="83" spans="2:28" outlineLevel="2">
      <c r="B83" s="17" t="s">
        <v>26</v>
      </c>
      <c r="C83" s="17" t="s">
        <v>27</v>
      </c>
      <c r="D83" s="17" t="s">
        <v>190</v>
      </c>
      <c r="E83" s="17" t="s">
        <v>191</v>
      </c>
      <c r="F83" s="18">
        <v>222.10498521335023</v>
      </c>
      <c r="G83" s="18">
        <v>11.917828474862695</v>
      </c>
      <c r="H83" s="18">
        <v>18.418462188424165</v>
      </c>
      <c r="I83" s="18">
        <v>16.251584283903675</v>
      </c>
      <c r="J83" s="18">
        <v>26.00253485424588</v>
      </c>
      <c r="K83" s="18">
        <v>0</v>
      </c>
      <c r="L83" s="18">
        <v>32.587874947190535</v>
      </c>
      <c r="M83" s="18">
        <v>238</v>
      </c>
      <c r="N83" s="19">
        <v>0</v>
      </c>
      <c r="O83" s="19">
        <v>661</v>
      </c>
      <c r="P83" s="19">
        <v>244982.83</v>
      </c>
      <c r="Q83" s="20">
        <v>1.1022044088176353</v>
      </c>
      <c r="R83" s="19">
        <v>0</v>
      </c>
      <c r="S83" s="19">
        <v>102932.22501692355</v>
      </c>
      <c r="T83" s="19">
        <v>0</v>
      </c>
      <c r="U83" s="19">
        <v>102932.22501692355</v>
      </c>
      <c r="V83" s="21">
        <v>260</v>
      </c>
      <c r="W83" s="21">
        <v>320</v>
      </c>
      <c r="X83" s="21">
        <v>506</v>
      </c>
      <c r="Y83" s="22">
        <f t="shared" si="1"/>
        <v>104018.22501692355</v>
      </c>
      <c r="Z83" s="23" t="s">
        <v>1180</v>
      </c>
      <c r="AA83" s="23" t="s">
        <v>1180</v>
      </c>
      <c r="AB83" s="24" t="s">
        <v>1180</v>
      </c>
    </row>
    <row r="84" spans="2:28" outlineLevel="2">
      <c r="B84" s="17" t="s">
        <v>26</v>
      </c>
      <c r="C84" s="17" t="s">
        <v>27</v>
      </c>
      <c r="D84" s="17" t="s">
        <v>192</v>
      </c>
      <c r="E84" s="17" t="s">
        <v>193</v>
      </c>
      <c r="F84" s="18">
        <v>85.367298578199055</v>
      </c>
      <c r="G84" s="18">
        <v>10.244075829383887</v>
      </c>
      <c r="H84" s="18">
        <v>5.6911532385466037</v>
      </c>
      <c r="I84" s="18">
        <v>3.4146919431279619</v>
      </c>
      <c r="J84" s="18">
        <v>15.935229067930489</v>
      </c>
      <c r="K84" s="18">
        <v>5.6911532385466037</v>
      </c>
      <c r="L84" s="18">
        <v>4.3499210110584521</v>
      </c>
      <c r="M84" s="18">
        <v>68</v>
      </c>
      <c r="N84" s="19">
        <v>0</v>
      </c>
      <c r="O84" s="19">
        <v>742</v>
      </c>
      <c r="P84" s="19">
        <v>237274.98</v>
      </c>
      <c r="Q84" s="20">
        <v>1.1022044088176353</v>
      </c>
      <c r="R84" s="19">
        <v>0</v>
      </c>
      <c r="S84" s="19">
        <v>61315.804634069835</v>
      </c>
      <c r="T84" s="19">
        <v>0</v>
      </c>
      <c r="U84" s="19">
        <v>61315.804634069835</v>
      </c>
      <c r="V84" s="21">
        <v>155</v>
      </c>
      <c r="W84" s="21">
        <v>206</v>
      </c>
      <c r="X84" s="21">
        <v>337</v>
      </c>
      <c r="Y84" s="22">
        <f t="shared" si="1"/>
        <v>62013.804634069835</v>
      </c>
      <c r="Z84" s="23" t="s">
        <v>1180</v>
      </c>
      <c r="AA84" s="23" t="s">
        <v>1180</v>
      </c>
      <c r="AB84" s="24" t="s">
        <v>1180</v>
      </c>
    </row>
    <row r="85" spans="2:28" outlineLevel="2">
      <c r="B85" s="17" t="s">
        <v>26</v>
      </c>
      <c r="C85" s="17" t="s">
        <v>27</v>
      </c>
      <c r="D85" s="17" t="s">
        <v>136</v>
      </c>
      <c r="E85" s="17" t="s">
        <v>137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25</v>
      </c>
      <c r="N85" s="19">
        <v>0</v>
      </c>
      <c r="O85" s="19">
        <v>662</v>
      </c>
      <c r="P85" s="19">
        <v>244982.83</v>
      </c>
      <c r="Q85" s="20">
        <v>1.1022044088176353</v>
      </c>
      <c r="R85" s="19">
        <v>0</v>
      </c>
      <c r="S85" s="19">
        <v>25000</v>
      </c>
      <c r="T85" s="19">
        <v>0</v>
      </c>
      <c r="U85" s="19">
        <v>25000</v>
      </c>
      <c r="V85" s="21">
        <v>0</v>
      </c>
      <c r="W85" s="21">
        <v>0</v>
      </c>
      <c r="X85" s="21">
        <v>0</v>
      </c>
      <c r="Y85" s="22">
        <f t="shared" si="1"/>
        <v>25000</v>
      </c>
      <c r="Z85" s="23" t="s">
        <v>1272</v>
      </c>
      <c r="AA85" s="23" t="s">
        <v>1273</v>
      </c>
      <c r="AB85" s="24" t="s">
        <v>1180</v>
      </c>
    </row>
    <row r="86" spans="2:28" outlineLevel="2">
      <c r="B86" s="17" t="s">
        <v>26</v>
      </c>
      <c r="C86" s="17" t="s">
        <v>27</v>
      </c>
      <c r="D86" s="17" t="s">
        <v>194</v>
      </c>
      <c r="E86" s="17" t="s">
        <v>195</v>
      </c>
      <c r="F86" s="18">
        <v>44</v>
      </c>
      <c r="G86" s="18">
        <v>9.4285714285714288</v>
      </c>
      <c r="H86" s="18">
        <v>2.0952380952380953</v>
      </c>
      <c r="I86" s="18">
        <v>0</v>
      </c>
      <c r="J86" s="18">
        <v>15.714285714285714</v>
      </c>
      <c r="K86" s="18">
        <v>4.1904761904761907</v>
      </c>
      <c r="L86" s="18">
        <v>7.5238095238095237</v>
      </c>
      <c r="M86" s="18">
        <v>22</v>
      </c>
      <c r="N86" s="19">
        <v>0</v>
      </c>
      <c r="O86" s="19">
        <v>579</v>
      </c>
      <c r="P86" s="19">
        <v>244982.83</v>
      </c>
      <c r="Q86" s="20">
        <v>1.1022044088176353</v>
      </c>
      <c r="R86" s="19">
        <v>0</v>
      </c>
      <c r="S86" s="19">
        <v>53081.396105634347</v>
      </c>
      <c r="T86" s="19">
        <v>0</v>
      </c>
      <c r="U86" s="19">
        <v>53081.396105634347</v>
      </c>
      <c r="V86" s="21">
        <v>142</v>
      </c>
      <c r="W86" s="21">
        <v>183</v>
      </c>
      <c r="X86" s="21">
        <v>282</v>
      </c>
      <c r="Y86" s="22">
        <f t="shared" si="1"/>
        <v>53688.396105634347</v>
      </c>
      <c r="Z86" s="23" t="s">
        <v>1180</v>
      </c>
      <c r="AA86" s="23" t="s">
        <v>1180</v>
      </c>
      <c r="AB86" s="24" t="s">
        <v>1231</v>
      </c>
    </row>
    <row r="87" spans="2:28" outlineLevel="2">
      <c r="B87" s="17" t="s">
        <v>26</v>
      </c>
      <c r="C87" s="17" t="s">
        <v>27</v>
      </c>
      <c r="D87" s="17" t="s">
        <v>196</v>
      </c>
      <c r="E87" s="17" t="s">
        <v>197</v>
      </c>
      <c r="F87" s="18">
        <v>280.61068863540345</v>
      </c>
      <c r="G87" s="18">
        <v>32.50316856780735</v>
      </c>
      <c r="H87" s="18">
        <v>26.00253485424588</v>
      </c>
      <c r="I87" s="18">
        <v>9.750950570342205</v>
      </c>
      <c r="J87" s="18">
        <v>22.752217997465145</v>
      </c>
      <c r="K87" s="18">
        <v>44.420997042670045</v>
      </c>
      <c r="L87" s="18">
        <v>48.256653992395428</v>
      </c>
      <c r="M87" s="18">
        <v>379</v>
      </c>
      <c r="N87" s="19">
        <v>0</v>
      </c>
      <c r="O87" s="19">
        <v>661</v>
      </c>
      <c r="P87" s="19">
        <v>244982.83</v>
      </c>
      <c r="Q87" s="20">
        <v>1.1022044088176353</v>
      </c>
      <c r="R87" s="19">
        <v>0</v>
      </c>
      <c r="S87" s="19">
        <v>258931.5862472353</v>
      </c>
      <c r="T87" s="19">
        <v>0</v>
      </c>
      <c r="U87" s="19">
        <v>258931.5862472353</v>
      </c>
      <c r="V87" s="21">
        <v>706</v>
      </c>
      <c r="W87" s="21">
        <v>877</v>
      </c>
      <c r="X87" s="21">
        <v>1422</v>
      </c>
      <c r="Y87" s="22">
        <f t="shared" si="1"/>
        <v>261936.5862472353</v>
      </c>
      <c r="Z87" s="23" t="s">
        <v>1276</v>
      </c>
      <c r="AA87" s="23" t="s">
        <v>1277</v>
      </c>
      <c r="AB87" s="24" t="s">
        <v>1180</v>
      </c>
    </row>
    <row r="88" spans="2:28" outlineLevel="2">
      <c r="B88" s="17" t="s">
        <v>26</v>
      </c>
      <c r="C88" s="17" t="s">
        <v>27</v>
      </c>
      <c r="D88" s="17" t="s">
        <v>198</v>
      </c>
      <c r="E88" s="17" t="s">
        <v>199</v>
      </c>
      <c r="F88" s="18">
        <v>574.02558001189766</v>
      </c>
      <c r="G88" s="18">
        <v>3.2676977989292091</v>
      </c>
      <c r="H88" s="18">
        <v>37.033908387864365</v>
      </c>
      <c r="I88" s="18">
        <v>32.676977989292091</v>
      </c>
      <c r="J88" s="18">
        <v>17.427721594289114</v>
      </c>
      <c r="K88" s="18">
        <v>3.2676977989292091</v>
      </c>
      <c r="L88" s="18">
        <v>17.978584176085661</v>
      </c>
      <c r="M88" s="18">
        <v>569</v>
      </c>
      <c r="N88" s="19">
        <v>0</v>
      </c>
      <c r="O88" s="19">
        <v>587</v>
      </c>
      <c r="P88" s="19">
        <v>237274.98</v>
      </c>
      <c r="Q88" s="20">
        <v>1.1022044088176353</v>
      </c>
      <c r="R88" s="19">
        <v>0</v>
      </c>
      <c r="S88" s="19">
        <v>120893.55167741739</v>
      </c>
      <c r="T88" s="19">
        <v>0</v>
      </c>
      <c r="U88" s="19">
        <v>120893.55167741739</v>
      </c>
      <c r="V88" s="21">
        <v>337</v>
      </c>
      <c r="W88" s="21">
        <v>402</v>
      </c>
      <c r="X88" s="21">
        <v>640</v>
      </c>
      <c r="Y88" s="22">
        <f t="shared" si="1"/>
        <v>122272.55167741739</v>
      </c>
      <c r="Z88" s="23" t="s">
        <v>1180</v>
      </c>
      <c r="AA88" s="23" t="s">
        <v>1180</v>
      </c>
      <c r="AB88" s="24" t="s">
        <v>1180</v>
      </c>
    </row>
    <row r="89" spans="2:28" outlineLevel="2">
      <c r="B89" s="17" t="s">
        <v>26</v>
      </c>
      <c r="C89" s="17" t="s">
        <v>27</v>
      </c>
      <c r="D89" s="17" t="s">
        <v>200</v>
      </c>
      <c r="E89" s="17" t="s">
        <v>201</v>
      </c>
      <c r="F89" s="18">
        <v>1098.6511928980951</v>
      </c>
      <c r="G89" s="18">
        <v>94.131681154059549</v>
      </c>
      <c r="H89" s="18">
        <v>61.857961901239136</v>
      </c>
      <c r="I89" s="18">
        <v>51.100055483632332</v>
      </c>
      <c r="J89" s="18">
        <v>236.67394118734973</v>
      </c>
      <c r="K89" s="18">
        <v>30.928980950619568</v>
      </c>
      <c r="L89" s="18">
        <v>158.08969853893103</v>
      </c>
      <c r="M89" s="18">
        <v>933</v>
      </c>
      <c r="N89" s="19">
        <v>0</v>
      </c>
      <c r="O89" s="19">
        <v>662</v>
      </c>
      <c r="P89" s="19">
        <v>244982.83</v>
      </c>
      <c r="Q89" s="20">
        <v>1.1022044088176353</v>
      </c>
      <c r="R89" s="19">
        <v>0</v>
      </c>
      <c r="S89" s="19">
        <v>762163.00423614495</v>
      </c>
      <c r="T89" s="19">
        <v>0</v>
      </c>
      <c r="U89" s="19">
        <v>762163.00423614495</v>
      </c>
      <c r="V89" s="21">
        <v>1818</v>
      </c>
      <c r="W89" s="21">
        <v>2391</v>
      </c>
      <c r="X89" s="21">
        <v>3829</v>
      </c>
      <c r="Y89" s="22">
        <f t="shared" si="1"/>
        <v>770201.00423614495</v>
      </c>
      <c r="Z89" s="23" t="s">
        <v>1278</v>
      </c>
      <c r="AA89" s="23" t="s">
        <v>1279</v>
      </c>
      <c r="AB89" s="24" t="s">
        <v>1180</v>
      </c>
    </row>
    <row r="90" spans="2:28" outlineLevel="2">
      <c r="B90" s="17" t="s">
        <v>26</v>
      </c>
      <c r="C90" s="17" t="s">
        <v>27</v>
      </c>
      <c r="D90" s="17" t="s">
        <v>202</v>
      </c>
      <c r="E90" s="17" t="s">
        <v>203</v>
      </c>
      <c r="F90" s="18">
        <v>55.255386565272495</v>
      </c>
      <c r="G90" s="18">
        <v>7.584072665821715</v>
      </c>
      <c r="H90" s="18">
        <v>7.584072665821715</v>
      </c>
      <c r="I90" s="18">
        <v>7.584072665821715</v>
      </c>
      <c r="J90" s="18">
        <v>22.752217997465145</v>
      </c>
      <c r="K90" s="18">
        <v>0</v>
      </c>
      <c r="L90" s="18">
        <v>22.752217997465145</v>
      </c>
      <c r="M90" s="18">
        <v>104</v>
      </c>
      <c r="N90" s="19">
        <v>0</v>
      </c>
      <c r="O90" s="19">
        <v>661</v>
      </c>
      <c r="P90" s="19">
        <v>250121.4</v>
      </c>
      <c r="Q90" s="20">
        <v>1.1022044088176353</v>
      </c>
      <c r="R90" s="19">
        <v>0</v>
      </c>
      <c r="S90" s="19">
        <v>68834.685687806472</v>
      </c>
      <c r="T90" s="19">
        <v>0</v>
      </c>
      <c r="U90" s="19">
        <v>68834.685687806472</v>
      </c>
      <c r="V90" s="21">
        <v>167</v>
      </c>
      <c r="W90" s="21">
        <v>211</v>
      </c>
      <c r="X90" s="21">
        <v>332</v>
      </c>
      <c r="Y90" s="22">
        <f t="shared" si="1"/>
        <v>69544.685687806472</v>
      </c>
      <c r="Z90" s="23" t="s">
        <v>1280</v>
      </c>
      <c r="AA90" s="23" t="s">
        <v>1281</v>
      </c>
      <c r="AB90" s="24" t="s">
        <v>1180</v>
      </c>
    </row>
    <row r="91" spans="2:28" outlineLevel="2">
      <c r="B91" s="17" t="s">
        <v>26</v>
      </c>
      <c r="C91" s="17" t="s">
        <v>27</v>
      </c>
      <c r="D91" s="17" t="s">
        <v>204</v>
      </c>
      <c r="E91" s="17" t="s">
        <v>205</v>
      </c>
      <c r="F91" s="18">
        <v>190.68525559780312</v>
      </c>
      <c r="G91" s="18">
        <v>34.67004647232784</v>
      </c>
      <c r="H91" s="18">
        <v>11.917828474862695</v>
      </c>
      <c r="I91" s="18">
        <v>11.917828474862695</v>
      </c>
      <c r="J91" s="18">
        <v>65.0063371356147</v>
      </c>
      <c r="K91" s="18">
        <v>14.084706379383185</v>
      </c>
      <c r="L91" s="18">
        <v>34.50570342205323</v>
      </c>
      <c r="M91" s="18">
        <v>374</v>
      </c>
      <c r="N91" s="19">
        <v>0</v>
      </c>
      <c r="O91" s="19">
        <v>661</v>
      </c>
      <c r="P91" s="19">
        <v>250121.4</v>
      </c>
      <c r="Q91" s="20">
        <v>1.1022044088176353</v>
      </c>
      <c r="R91" s="19">
        <v>0</v>
      </c>
      <c r="S91" s="19">
        <v>221883.9238583137</v>
      </c>
      <c r="T91" s="19">
        <v>0</v>
      </c>
      <c r="U91" s="19">
        <v>221883.9238583137</v>
      </c>
      <c r="V91" s="21">
        <v>604</v>
      </c>
      <c r="W91" s="21">
        <v>755</v>
      </c>
      <c r="X91" s="21">
        <v>1177</v>
      </c>
      <c r="Y91" s="22">
        <f t="shared" si="1"/>
        <v>224419.9238583137</v>
      </c>
      <c r="Z91" s="23" t="s">
        <v>1282</v>
      </c>
      <c r="AA91" s="23" t="s">
        <v>1283</v>
      </c>
      <c r="AB91" s="24" t="s">
        <v>1180</v>
      </c>
    </row>
    <row r="92" spans="2:28" outlineLevel="2">
      <c r="B92" s="17" t="s">
        <v>26</v>
      </c>
      <c r="C92" s="17" t="s">
        <v>27</v>
      </c>
      <c r="D92" s="17" t="s">
        <v>206</v>
      </c>
      <c r="E92" s="17" t="s">
        <v>207</v>
      </c>
      <c r="F92" s="18">
        <v>413.39695945945948</v>
      </c>
      <c r="G92" s="18">
        <v>39.201435810810814</v>
      </c>
      <c r="H92" s="18">
        <v>32.073902027027032</v>
      </c>
      <c r="I92" s="18">
        <v>26.13429054054054</v>
      </c>
      <c r="J92" s="18">
        <v>15.442989864864867</v>
      </c>
      <c r="K92" s="18">
        <v>14.255067567567568</v>
      </c>
      <c r="L92" s="18">
        <v>62.409628378378386</v>
      </c>
      <c r="M92" s="18">
        <v>384</v>
      </c>
      <c r="N92" s="19">
        <v>0</v>
      </c>
      <c r="O92" s="19">
        <v>666</v>
      </c>
      <c r="P92" s="19">
        <v>237274.98</v>
      </c>
      <c r="Q92" s="20">
        <v>1.1022044088176353</v>
      </c>
      <c r="R92" s="19">
        <v>0</v>
      </c>
      <c r="S92" s="19">
        <v>186471.38521827976</v>
      </c>
      <c r="T92" s="19">
        <v>0</v>
      </c>
      <c r="U92" s="19">
        <v>186471.38521827976</v>
      </c>
      <c r="V92" s="21">
        <v>465</v>
      </c>
      <c r="W92" s="21">
        <v>548</v>
      </c>
      <c r="X92" s="21">
        <v>929</v>
      </c>
      <c r="Y92" s="22">
        <f t="shared" si="1"/>
        <v>188413.38521827976</v>
      </c>
      <c r="Z92" s="23" t="s">
        <v>1180</v>
      </c>
      <c r="AA92" s="23" t="s">
        <v>1180</v>
      </c>
      <c r="AB92" s="24" t="s">
        <v>1180</v>
      </c>
    </row>
    <row r="93" spans="2:28" outlineLevel="2">
      <c r="B93" s="17" t="s">
        <v>26</v>
      </c>
      <c r="C93" s="17" t="s">
        <v>27</v>
      </c>
      <c r="D93" s="17" t="s">
        <v>208</v>
      </c>
      <c r="E93" s="17" t="s">
        <v>209</v>
      </c>
      <c r="F93" s="18">
        <v>24.433887569279491</v>
      </c>
      <c r="G93" s="18">
        <v>0</v>
      </c>
      <c r="H93" s="18">
        <v>2.4433887569279493</v>
      </c>
      <c r="I93" s="18">
        <v>0</v>
      </c>
      <c r="J93" s="18">
        <v>4.8867775138558986</v>
      </c>
      <c r="K93" s="18">
        <v>0</v>
      </c>
      <c r="L93" s="18">
        <v>0.44338875692794932</v>
      </c>
      <c r="M93" s="18">
        <v>50</v>
      </c>
      <c r="N93" s="19">
        <v>0</v>
      </c>
      <c r="O93" s="19">
        <v>759</v>
      </c>
      <c r="P93" s="19">
        <v>244982.83</v>
      </c>
      <c r="Q93" s="20">
        <v>1.1022044088176353</v>
      </c>
      <c r="R93" s="19">
        <v>0</v>
      </c>
      <c r="S93" s="19">
        <v>25000</v>
      </c>
      <c r="T93" s="19">
        <v>0</v>
      </c>
      <c r="U93" s="19">
        <v>25000</v>
      </c>
      <c r="V93" s="21">
        <v>0</v>
      </c>
      <c r="W93" s="21">
        <v>0</v>
      </c>
      <c r="X93" s="21">
        <v>0</v>
      </c>
      <c r="Y93" s="22">
        <f t="shared" si="1"/>
        <v>25000</v>
      </c>
      <c r="Z93" s="23" t="s">
        <v>1180</v>
      </c>
      <c r="AA93" s="23" t="s">
        <v>1180</v>
      </c>
      <c r="AB93" s="24" t="s">
        <v>1180</v>
      </c>
    </row>
    <row r="94" spans="2:28" outlineLevel="2">
      <c r="B94" s="17" t="s">
        <v>26</v>
      </c>
      <c r="C94" s="17" t="s">
        <v>27</v>
      </c>
      <c r="D94" s="17" t="s">
        <v>210</v>
      </c>
      <c r="E94" s="17" t="s">
        <v>211</v>
      </c>
      <c r="F94" s="18">
        <v>58.641330166270784</v>
      </c>
      <c r="G94" s="18">
        <v>3.665083135391924</v>
      </c>
      <c r="H94" s="18">
        <v>2.4433887569279493</v>
      </c>
      <c r="I94" s="18">
        <v>4.8867775138558986</v>
      </c>
      <c r="J94" s="18">
        <v>6.1084718923198729</v>
      </c>
      <c r="K94" s="18">
        <v>0</v>
      </c>
      <c r="L94" s="18">
        <v>10.995249406175772</v>
      </c>
      <c r="M94" s="18">
        <v>158</v>
      </c>
      <c r="N94" s="19">
        <v>0</v>
      </c>
      <c r="O94" s="19">
        <v>759</v>
      </c>
      <c r="P94" s="19">
        <v>244982.83</v>
      </c>
      <c r="Q94" s="20">
        <v>1.1022044088176353</v>
      </c>
      <c r="R94" s="19">
        <v>0</v>
      </c>
      <c r="S94" s="19">
        <v>26627.510707836391</v>
      </c>
      <c r="T94" s="19">
        <v>0</v>
      </c>
      <c r="U94" s="19">
        <v>26627.510707836391</v>
      </c>
      <c r="V94" s="21">
        <v>0</v>
      </c>
      <c r="W94" s="21">
        <v>76</v>
      </c>
      <c r="X94" s="21">
        <v>0</v>
      </c>
      <c r="Y94" s="22">
        <f t="shared" si="1"/>
        <v>26703.510707836391</v>
      </c>
      <c r="Z94" s="23" t="s">
        <v>1180</v>
      </c>
      <c r="AA94" s="23" t="s">
        <v>1180</v>
      </c>
      <c r="AB94" s="24" t="s">
        <v>1180</v>
      </c>
    </row>
    <row r="95" spans="2:28" outlineLevel="2">
      <c r="B95" s="17" t="s">
        <v>26</v>
      </c>
      <c r="C95" s="17" t="s">
        <v>27</v>
      </c>
      <c r="D95" s="17" t="s">
        <v>144</v>
      </c>
      <c r="E95" s="17" t="s">
        <v>145</v>
      </c>
      <c r="F95" s="18">
        <v>225.80006496670455</v>
      </c>
      <c r="G95" s="18">
        <v>28.37924313789183</v>
      </c>
      <c r="H95" s="18">
        <v>6.1694006821503979</v>
      </c>
      <c r="I95" s="18">
        <v>11.104921227870715</v>
      </c>
      <c r="J95" s="18">
        <v>48.121325320773103</v>
      </c>
      <c r="K95" s="18">
        <v>0</v>
      </c>
      <c r="L95" s="18">
        <v>45.653565047912949</v>
      </c>
      <c r="M95" s="18">
        <v>243</v>
      </c>
      <c r="N95" s="19">
        <v>0</v>
      </c>
      <c r="O95" s="19">
        <v>953</v>
      </c>
      <c r="P95" s="19">
        <v>250121.4</v>
      </c>
      <c r="Q95" s="20">
        <v>1.1022044088176353</v>
      </c>
      <c r="R95" s="19">
        <v>0</v>
      </c>
      <c r="S95" s="19">
        <v>151201.53626560193</v>
      </c>
      <c r="T95" s="19">
        <v>0</v>
      </c>
      <c r="U95" s="19">
        <v>151201.53626560193</v>
      </c>
      <c r="V95" s="21">
        <v>354</v>
      </c>
      <c r="W95" s="21">
        <v>454</v>
      </c>
      <c r="X95" s="21">
        <v>727</v>
      </c>
      <c r="Y95" s="22">
        <f t="shared" si="1"/>
        <v>152736.53626560193</v>
      </c>
      <c r="Z95" s="23" t="s">
        <v>1180</v>
      </c>
      <c r="AA95" s="23" t="s">
        <v>1180</v>
      </c>
      <c r="AB95" s="24" t="s">
        <v>1180</v>
      </c>
    </row>
    <row r="96" spans="2:28" outlineLevel="2">
      <c r="B96" s="17" t="s">
        <v>26</v>
      </c>
      <c r="C96" s="17" t="s">
        <v>27</v>
      </c>
      <c r="D96" s="17" t="s">
        <v>212</v>
      </c>
      <c r="E96" s="17" t="s">
        <v>213</v>
      </c>
      <c r="F96" s="18">
        <v>36.650831353919237</v>
      </c>
      <c r="G96" s="18">
        <v>3.665083135391924</v>
      </c>
      <c r="H96" s="18">
        <v>6.1084718923198729</v>
      </c>
      <c r="I96" s="18">
        <v>0</v>
      </c>
      <c r="J96" s="18">
        <v>9.7735550277117973</v>
      </c>
      <c r="K96" s="18">
        <v>0</v>
      </c>
      <c r="L96" s="18">
        <v>4.7735550277117973</v>
      </c>
      <c r="M96" s="18">
        <v>42</v>
      </c>
      <c r="N96" s="19">
        <v>0</v>
      </c>
      <c r="O96" s="19">
        <v>759</v>
      </c>
      <c r="P96" s="19">
        <v>244982.83</v>
      </c>
      <c r="Q96" s="20">
        <v>1.1022044088176353</v>
      </c>
      <c r="R96" s="19">
        <v>0</v>
      </c>
      <c r="S96" s="19">
        <v>27251.022738434305</v>
      </c>
      <c r="T96" s="19">
        <v>0</v>
      </c>
      <c r="U96" s="19">
        <v>27251.022738434305</v>
      </c>
      <c r="V96" s="21">
        <v>0</v>
      </c>
      <c r="W96" s="21">
        <v>89</v>
      </c>
      <c r="X96" s="21">
        <v>137</v>
      </c>
      <c r="Y96" s="22">
        <f t="shared" si="1"/>
        <v>27477.022738434305</v>
      </c>
      <c r="Z96" s="23" t="s">
        <v>1284</v>
      </c>
      <c r="AA96" s="23" t="s">
        <v>1285</v>
      </c>
      <c r="AB96" s="24" t="s">
        <v>1180</v>
      </c>
    </row>
    <row r="97" spans="2:28" outlineLevel="2">
      <c r="B97" s="17" t="s">
        <v>26</v>
      </c>
      <c r="C97" s="17" t="s">
        <v>27</v>
      </c>
      <c r="D97" s="17" t="s">
        <v>214</v>
      </c>
      <c r="E97" s="17" t="s">
        <v>215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8</v>
      </c>
      <c r="N97" s="19">
        <v>0</v>
      </c>
      <c r="O97" s="19">
        <v>991</v>
      </c>
      <c r="P97" s="19">
        <v>244982.83</v>
      </c>
      <c r="Q97" s="20">
        <v>1.1022044088176353</v>
      </c>
      <c r="R97" s="19">
        <v>0</v>
      </c>
      <c r="S97" s="19">
        <v>25000</v>
      </c>
      <c r="T97" s="19">
        <v>0</v>
      </c>
      <c r="U97" s="19">
        <v>25000</v>
      </c>
      <c r="V97" s="21">
        <v>0</v>
      </c>
      <c r="W97" s="21">
        <v>0</v>
      </c>
      <c r="X97" s="21">
        <v>0</v>
      </c>
      <c r="Y97" s="22">
        <f t="shared" si="1"/>
        <v>25000</v>
      </c>
      <c r="Z97" s="23" t="s">
        <v>1286</v>
      </c>
      <c r="AA97" s="23" t="s">
        <v>1287</v>
      </c>
      <c r="AB97" s="24" t="s">
        <v>1180</v>
      </c>
    </row>
    <row r="98" spans="2:28" outlineLevel="2">
      <c r="B98" s="17" t="s">
        <v>26</v>
      </c>
      <c r="C98" s="17" t="s">
        <v>27</v>
      </c>
      <c r="D98" s="17" t="s">
        <v>216</v>
      </c>
      <c r="E98" s="17" t="s">
        <v>217</v>
      </c>
      <c r="F98" s="18">
        <v>636.25109489051101</v>
      </c>
      <c r="G98" s="18">
        <v>202.62773722627739</v>
      </c>
      <c r="H98" s="18">
        <v>34.446715328467157</v>
      </c>
      <c r="I98" s="18">
        <v>41.538686131386861</v>
      </c>
      <c r="J98" s="18">
        <v>15.197080291970803</v>
      </c>
      <c r="K98" s="18">
        <v>196.54890510948906</v>
      </c>
      <c r="L98" s="18">
        <v>211.61313868613138</v>
      </c>
      <c r="M98" s="18">
        <v>618</v>
      </c>
      <c r="N98" s="19">
        <v>0</v>
      </c>
      <c r="O98" s="19">
        <v>711</v>
      </c>
      <c r="P98" s="19">
        <v>237274.98</v>
      </c>
      <c r="Q98" s="20">
        <v>1.1022044088176353</v>
      </c>
      <c r="R98" s="19">
        <v>0</v>
      </c>
      <c r="S98" s="19">
        <v>939557.67266145267</v>
      </c>
      <c r="T98" s="19">
        <v>0</v>
      </c>
      <c r="U98" s="19">
        <v>939557.67266145267</v>
      </c>
      <c r="V98" s="21">
        <v>336</v>
      </c>
      <c r="W98" s="21">
        <v>401</v>
      </c>
      <c r="X98" s="21">
        <v>651</v>
      </c>
      <c r="Y98" s="22">
        <f t="shared" si="1"/>
        <v>940945.67266145267</v>
      </c>
      <c r="Z98" s="23" t="s">
        <v>1288</v>
      </c>
      <c r="AA98" s="23" t="s">
        <v>1289</v>
      </c>
      <c r="AB98" s="24" t="s">
        <v>1180</v>
      </c>
    </row>
    <row r="99" spans="2:28" outlineLevel="2">
      <c r="B99" s="17" t="s">
        <v>26</v>
      </c>
      <c r="C99" s="17" t="s">
        <v>27</v>
      </c>
      <c r="D99" s="17" t="s">
        <v>218</v>
      </c>
      <c r="E99" s="17" t="s">
        <v>219</v>
      </c>
      <c r="F99" s="18">
        <v>236.46408839779011</v>
      </c>
      <c r="G99" s="18">
        <v>14.779005524861882</v>
      </c>
      <c r="H99" s="18">
        <v>2.4631675874769803</v>
      </c>
      <c r="I99" s="18">
        <v>4.9263351749539606</v>
      </c>
      <c r="J99" s="18">
        <v>68.968692449355444</v>
      </c>
      <c r="K99" s="18">
        <v>12.315837937384902</v>
      </c>
      <c r="L99" s="18">
        <v>0</v>
      </c>
      <c r="M99" s="18">
        <v>230</v>
      </c>
      <c r="N99" s="19">
        <v>0</v>
      </c>
      <c r="O99" s="19">
        <v>987</v>
      </c>
      <c r="P99" s="19">
        <v>250121.4</v>
      </c>
      <c r="Q99" s="20">
        <v>1.1022044088176353</v>
      </c>
      <c r="R99" s="19">
        <v>0</v>
      </c>
      <c r="S99" s="19">
        <v>178870.30938013026</v>
      </c>
      <c r="T99" s="19">
        <v>0</v>
      </c>
      <c r="U99" s="19">
        <v>178870.30938013026</v>
      </c>
      <c r="V99" s="21">
        <v>474</v>
      </c>
      <c r="W99" s="21">
        <v>626</v>
      </c>
      <c r="X99" s="21">
        <v>984</v>
      </c>
      <c r="Y99" s="22">
        <f t="shared" si="1"/>
        <v>180954.30938013026</v>
      </c>
      <c r="Z99" s="23" t="s">
        <v>1180</v>
      </c>
      <c r="AA99" s="23" t="s">
        <v>1180</v>
      </c>
      <c r="AB99" s="24" t="s">
        <v>1180</v>
      </c>
    </row>
    <row r="100" spans="2:28" outlineLevel="2">
      <c r="B100" s="17" t="s">
        <v>26</v>
      </c>
      <c r="C100" s="17" t="s">
        <v>27</v>
      </c>
      <c r="D100" s="17" t="s">
        <v>476</v>
      </c>
      <c r="E100" s="17" t="s">
        <v>477</v>
      </c>
      <c r="F100" s="18">
        <v>167.99578170313734</v>
      </c>
      <c r="G100" s="18">
        <v>22.908515686791457</v>
      </c>
      <c r="H100" s="18">
        <v>12.726953159328588</v>
      </c>
      <c r="I100" s="18">
        <v>0</v>
      </c>
      <c r="J100" s="18">
        <v>41.998945425784335</v>
      </c>
      <c r="K100" s="18">
        <v>8.9088672115300103</v>
      </c>
      <c r="L100" s="18">
        <v>0.63546884612004817</v>
      </c>
      <c r="M100" s="18">
        <v>99</v>
      </c>
      <c r="N100" s="19">
        <v>0</v>
      </c>
      <c r="O100" s="19">
        <v>1068</v>
      </c>
      <c r="P100" s="19">
        <v>244982.83</v>
      </c>
      <c r="Q100" s="20">
        <v>1.1022044088176353</v>
      </c>
      <c r="R100" s="19">
        <v>0</v>
      </c>
      <c r="S100" s="19">
        <v>129446.19163251725</v>
      </c>
      <c r="T100" s="19">
        <v>0</v>
      </c>
      <c r="U100" s="19">
        <v>129446.19163251725</v>
      </c>
      <c r="V100" s="21">
        <v>335</v>
      </c>
      <c r="W100" s="21">
        <v>450</v>
      </c>
      <c r="X100" s="21">
        <v>709</v>
      </c>
      <c r="Y100" s="22">
        <f t="shared" si="1"/>
        <v>130940.19163251725</v>
      </c>
      <c r="Z100" s="23" t="s">
        <v>1338</v>
      </c>
      <c r="AA100" s="23" t="s">
        <v>1339</v>
      </c>
      <c r="AB100" s="24" t="s">
        <v>1180</v>
      </c>
    </row>
    <row r="101" spans="2:28" outlineLevel="2">
      <c r="B101" s="17" t="s">
        <v>26</v>
      </c>
      <c r="C101" s="17" t="s">
        <v>27</v>
      </c>
      <c r="D101" s="17" t="s">
        <v>222</v>
      </c>
      <c r="E101" s="17" t="s">
        <v>223</v>
      </c>
      <c r="F101" s="18">
        <v>239.44000844951415</v>
      </c>
      <c r="G101" s="18">
        <v>34.67004647232784</v>
      </c>
      <c r="H101" s="18">
        <v>10.83438952260245</v>
      </c>
      <c r="I101" s="18">
        <v>14.084706379383185</v>
      </c>
      <c r="J101" s="18">
        <v>41.17068018588931</v>
      </c>
      <c r="K101" s="18">
        <v>11.917828474862695</v>
      </c>
      <c r="L101" s="18">
        <v>43.589142374313475</v>
      </c>
      <c r="M101" s="18">
        <v>338</v>
      </c>
      <c r="N101" s="19">
        <v>0</v>
      </c>
      <c r="O101" s="19">
        <v>661</v>
      </c>
      <c r="P101" s="19">
        <v>244982.83</v>
      </c>
      <c r="Q101" s="20">
        <v>1.1022044088176353</v>
      </c>
      <c r="R101" s="19">
        <v>0</v>
      </c>
      <c r="S101" s="19">
        <v>181674.17958770946</v>
      </c>
      <c r="T101" s="19">
        <v>0</v>
      </c>
      <c r="U101" s="19">
        <v>181674.17958770946</v>
      </c>
      <c r="V101" s="21">
        <v>478</v>
      </c>
      <c r="W101" s="21">
        <v>591</v>
      </c>
      <c r="X101" s="21">
        <v>938</v>
      </c>
      <c r="Y101" s="22">
        <f t="shared" si="1"/>
        <v>183681.17958770946</v>
      </c>
      <c r="Z101" s="23" t="s">
        <v>1180</v>
      </c>
      <c r="AA101" s="23" t="s">
        <v>1180</v>
      </c>
      <c r="AB101" s="24" t="s">
        <v>1180</v>
      </c>
    </row>
    <row r="102" spans="2:28" outlineLevel="2">
      <c r="B102" s="17" t="s">
        <v>26</v>
      </c>
      <c r="C102" s="17" t="s">
        <v>27</v>
      </c>
      <c r="D102" s="17" t="s">
        <v>220</v>
      </c>
      <c r="E102" s="17" t="s">
        <v>221</v>
      </c>
      <c r="F102" s="18">
        <v>56.814276172502339</v>
      </c>
      <c r="G102" s="18">
        <v>2.7850135378677616</v>
      </c>
      <c r="H102" s="18">
        <v>5.0130243681619717</v>
      </c>
      <c r="I102" s="18">
        <v>0.55700270757355241</v>
      </c>
      <c r="J102" s="18">
        <v>3.3420162454413145</v>
      </c>
      <c r="K102" s="18">
        <v>1.1140054151471048</v>
      </c>
      <c r="L102" s="18">
        <v>8.3550406136032862</v>
      </c>
      <c r="M102" s="18">
        <v>107</v>
      </c>
      <c r="N102" s="19">
        <v>0</v>
      </c>
      <c r="O102" s="19">
        <v>701</v>
      </c>
      <c r="P102" s="19">
        <v>244982.83</v>
      </c>
      <c r="Q102" s="20">
        <v>1.1022044088176353</v>
      </c>
      <c r="R102" s="19">
        <v>0</v>
      </c>
      <c r="S102" s="19">
        <v>25000</v>
      </c>
      <c r="T102" s="19">
        <v>0</v>
      </c>
      <c r="U102" s="19">
        <v>25000</v>
      </c>
      <c r="V102" s="21">
        <v>0</v>
      </c>
      <c r="W102" s="21">
        <v>0</v>
      </c>
      <c r="X102" s="21">
        <v>0</v>
      </c>
      <c r="Y102" s="22">
        <f t="shared" si="1"/>
        <v>25000</v>
      </c>
      <c r="Z102" s="23" t="s">
        <v>1180</v>
      </c>
      <c r="AA102" s="23" t="s">
        <v>1180</v>
      </c>
      <c r="AB102" s="24" t="s">
        <v>1180</v>
      </c>
    </row>
    <row r="103" spans="2:28" outlineLevel="2">
      <c r="B103" s="17" t="s">
        <v>26</v>
      </c>
      <c r="C103" s="17" t="s">
        <v>27</v>
      </c>
      <c r="D103" s="17" t="s">
        <v>224</v>
      </c>
      <c r="E103" s="17" t="s">
        <v>225</v>
      </c>
      <c r="F103" s="18">
        <v>87.519888991674364</v>
      </c>
      <c r="G103" s="18">
        <v>0</v>
      </c>
      <c r="H103" s="18">
        <v>7.0962072155411651</v>
      </c>
      <c r="I103" s="18">
        <v>4.7308048103607767</v>
      </c>
      <c r="J103" s="18">
        <v>10.644310823311748</v>
      </c>
      <c r="K103" s="18">
        <v>0</v>
      </c>
      <c r="L103" s="18">
        <v>0</v>
      </c>
      <c r="M103" s="18">
        <v>186</v>
      </c>
      <c r="N103" s="19">
        <v>0</v>
      </c>
      <c r="O103" s="19">
        <v>991</v>
      </c>
      <c r="P103" s="19">
        <v>244982.83</v>
      </c>
      <c r="Q103" s="20">
        <v>1.1022044088176353</v>
      </c>
      <c r="R103" s="19">
        <v>0</v>
      </c>
      <c r="S103" s="19">
        <v>29125.481366612737</v>
      </c>
      <c r="T103" s="19">
        <v>0</v>
      </c>
      <c r="U103" s="19">
        <v>29125.481366612737</v>
      </c>
      <c r="V103" s="21">
        <v>0</v>
      </c>
      <c r="W103" s="21">
        <v>100</v>
      </c>
      <c r="X103" s="21">
        <v>158</v>
      </c>
      <c r="Y103" s="22">
        <f t="shared" si="1"/>
        <v>29383.481366612737</v>
      </c>
      <c r="Z103" s="23" t="s">
        <v>1180</v>
      </c>
      <c r="AA103" s="23" t="s">
        <v>1180</v>
      </c>
      <c r="AB103" s="24" t="s">
        <v>1180</v>
      </c>
    </row>
    <row r="104" spans="2:28" outlineLevel="2">
      <c r="B104" s="17" t="s">
        <v>26</v>
      </c>
      <c r="C104" s="17" t="s">
        <v>27</v>
      </c>
      <c r="D104" s="17" t="s">
        <v>226</v>
      </c>
      <c r="E104" s="17" t="s">
        <v>227</v>
      </c>
      <c r="F104" s="18">
        <v>49.892736486486491</v>
      </c>
      <c r="G104" s="18">
        <v>4.7516891891891895</v>
      </c>
      <c r="H104" s="18">
        <v>2.3758445945945947</v>
      </c>
      <c r="I104" s="18">
        <v>5.9396114864864868</v>
      </c>
      <c r="J104" s="18">
        <v>9.1691300675675684</v>
      </c>
      <c r="K104" s="18">
        <v>2.0375844594594597</v>
      </c>
      <c r="L104" s="18">
        <v>13.06714527027027</v>
      </c>
      <c r="M104" s="18">
        <v>143</v>
      </c>
      <c r="N104" s="19">
        <v>0</v>
      </c>
      <c r="O104" s="19">
        <v>666</v>
      </c>
      <c r="P104" s="19">
        <v>237274.98</v>
      </c>
      <c r="Q104" s="20">
        <v>1.1022044088176353</v>
      </c>
      <c r="R104" s="19">
        <v>0</v>
      </c>
      <c r="S104" s="19">
        <v>38351.033314110777</v>
      </c>
      <c r="T104" s="19">
        <v>0</v>
      </c>
      <c r="U104" s="19">
        <v>38351.033314110777</v>
      </c>
      <c r="V104" s="21">
        <v>0</v>
      </c>
      <c r="W104" s="21">
        <v>107</v>
      </c>
      <c r="X104" s="21">
        <v>173</v>
      </c>
      <c r="Y104" s="22">
        <f t="shared" si="1"/>
        <v>38631.033314110777</v>
      </c>
      <c r="Z104" s="23" t="s">
        <v>1180</v>
      </c>
      <c r="AA104" s="23" t="s">
        <v>1180</v>
      </c>
      <c r="AB104" s="24" t="s">
        <v>1180</v>
      </c>
    </row>
    <row r="105" spans="2:28" outlineLevel="2">
      <c r="B105" s="17" t="s">
        <v>26</v>
      </c>
      <c r="C105" s="17" t="s">
        <v>27</v>
      </c>
      <c r="D105" s="17" t="s">
        <v>228</v>
      </c>
      <c r="E105" s="17" t="s">
        <v>229</v>
      </c>
      <c r="F105" s="18">
        <v>529.44125142806922</v>
      </c>
      <c r="G105" s="18">
        <v>34.362773530187184</v>
      </c>
      <c r="H105" s="18">
        <v>39.45355479391862</v>
      </c>
      <c r="I105" s="18">
        <v>8.9088672115300103</v>
      </c>
      <c r="J105" s="18">
        <v>106.90640653836013</v>
      </c>
      <c r="K105" s="18">
        <v>10.181562527462869</v>
      </c>
      <c r="L105" s="18">
        <v>72.725195535635805</v>
      </c>
      <c r="M105" s="18">
        <v>428</v>
      </c>
      <c r="N105" s="19">
        <v>0</v>
      </c>
      <c r="O105" s="19">
        <v>1068</v>
      </c>
      <c r="P105" s="19">
        <v>244982.83</v>
      </c>
      <c r="Q105" s="20">
        <v>1.1022044088176353</v>
      </c>
      <c r="R105" s="19">
        <v>0</v>
      </c>
      <c r="S105" s="19">
        <v>328511.27591497457</v>
      </c>
      <c r="T105" s="19">
        <v>0</v>
      </c>
      <c r="U105" s="19">
        <v>328511.27591497457</v>
      </c>
      <c r="V105" s="21">
        <v>762</v>
      </c>
      <c r="W105" s="21">
        <v>1010</v>
      </c>
      <c r="X105" s="21">
        <v>1598</v>
      </c>
      <c r="Y105" s="22">
        <f t="shared" si="1"/>
        <v>331881.27591497457</v>
      </c>
      <c r="Z105" s="23" t="s">
        <v>1290</v>
      </c>
      <c r="AA105" s="23" t="s">
        <v>1291</v>
      </c>
      <c r="AB105" s="24" t="s">
        <v>1180</v>
      </c>
    </row>
    <row r="106" spans="2:28" outlineLevel="2">
      <c r="B106" s="17" t="s">
        <v>26</v>
      </c>
      <c r="C106" s="17" t="s">
        <v>27</v>
      </c>
      <c r="D106" s="17" t="s">
        <v>230</v>
      </c>
      <c r="E106" s="17" t="s">
        <v>231</v>
      </c>
      <c r="F106" s="18">
        <v>1951.4670371983229</v>
      </c>
      <c r="G106" s="18">
        <v>158.02604328824629</v>
      </c>
      <c r="H106" s="18">
        <v>125.91651663654994</v>
      </c>
      <c r="I106" s="18">
        <v>99.877760329762069</v>
      </c>
      <c r="J106" s="18">
        <v>98.810039350886939</v>
      </c>
      <c r="K106" s="18">
        <v>119.54102540740743</v>
      </c>
      <c r="L106" s="18">
        <v>344.82032025455828</v>
      </c>
      <c r="M106" s="18">
        <v>977</v>
      </c>
      <c r="N106" s="19">
        <v>0</v>
      </c>
      <c r="O106" s="19">
        <v>678</v>
      </c>
      <c r="P106" s="19">
        <v>237274.98</v>
      </c>
      <c r="Q106" s="20">
        <v>1.1022044088176353</v>
      </c>
      <c r="R106" s="19">
        <v>0</v>
      </c>
      <c r="S106" s="19">
        <v>1046163.5272372738</v>
      </c>
      <c r="T106" s="19">
        <v>0</v>
      </c>
      <c r="U106" s="19">
        <v>1046163.5272372738</v>
      </c>
      <c r="V106" s="21">
        <v>777</v>
      </c>
      <c r="W106" s="21">
        <v>977</v>
      </c>
      <c r="X106" s="21">
        <v>5202</v>
      </c>
      <c r="Y106" s="22">
        <f t="shared" si="1"/>
        <v>1053119.5272372738</v>
      </c>
      <c r="Z106" s="23" t="s">
        <v>1292</v>
      </c>
      <c r="AA106" s="23" t="s">
        <v>1293</v>
      </c>
      <c r="AB106" s="24" t="s">
        <v>1180</v>
      </c>
    </row>
    <row r="107" spans="2:28" outlineLevel="2">
      <c r="B107" s="17" t="s">
        <v>26</v>
      </c>
      <c r="C107" s="17" t="s">
        <v>27</v>
      </c>
      <c r="D107" s="17" t="s">
        <v>232</v>
      </c>
      <c r="E107" s="17" t="s">
        <v>233</v>
      </c>
      <c r="F107" s="18">
        <v>1832.0245687401984</v>
      </c>
      <c r="G107" s="18">
        <v>73.680606377417661</v>
      </c>
      <c r="H107" s="18">
        <v>96.159435441714578</v>
      </c>
      <c r="I107" s="18">
        <v>127.38003136434918</v>
      </c>
      <c r="J107" s="18">
        <v>144.86356508102455</v>
      </c>
      <c r="K107" s="18">
        <v>66.187663355985364</v>
      </c>
      <c r="L107" s="18">
        <v>297.22007318348142</v>
      </c>
      <c r="M107" s="18">
        <v>1963</v>
      </c>
      <c r="N107" s="19">
        <v>0</v>
      </c>
      <c r="O107" s="19">
        <v>873</v>
      </c>
      <c r="P107" s="19">
        <v>237274.98</v>
      </c>
      <c r="Q107" s="20">
        <v>1.1022044088176353</v>
      </c>
      <c r="R107" s="19">
        <v>0</v>
      </c>
      <c r="S107" s="19">
        <v>861717.2331622442</v>
      </c>
      <c r="T107" s="19">
        <v>0</v>
      </c>
      <c r="U107" s="19">
        <v>861717.2331622442</v>
      </c>
      <c r="V107" s="21">
        <v>2073</v>
      </c>
      <c r="W107" s="21">
        <v>2559</v>
      </c>
      <c r="X107" s="21">
        <v>4236</v>
      </c>
      <c r="Y107" s="22">
        <f t="shared" si="1"/>
        <v>870585.2331622442</v>
      </c>
      <c r="Z107" s="23" t="s">
        <v>1180</v>
      </c>
      <c r="AA107" s="23" t="s">
        <v>1180</v>
      </c>
      <c r="AB107" s="24" t="s">
        <v>1180</v>
      </c>
    </row>
    <row r="108" spans="2:28" outlineLevel="2">
      <c r="B108" s="17" t="s">
        <v>26</v>
      </c>
      <c r="C108" s="17" t="s">
        <v>27</v>
      </c>
      <c r="D108" s="17" t="s">
        <v>234</v>
      </c>
      <c r="E108" s="17" t="s">
        <v>235</v>
      </c>
      <c r="F108" s="18">
        <v>407.06582229898294</v>
      </c>
      <c r="G108" s="18">
        <v>27.947802725004799</v>
      </c>
      <c r="H108" s="18">
        <v>14.581462291306851</v>
      </c>
      <c r="I108" s="18">
        <v>20.657071579351371</v>
      </c>
      <c r="J108" s="18">
        <v>63.186336595663022</v>
      </c>
      <c r="K108" s="18">
        <v>13.366340433697946</v>
      </c>
      <c r="L108" s="18">
        <v>27.186336595663022</v>
      </c>
      <c r="M108" s="18">
        <v>454</v>
      </c>
      <c r="N108" s="19">
        <v>0</v>
      </c>
      <c r="O108" s="19">
        <v>1042</v>
      </c>
      <c r="P108" s="19">
        <v>244982.83</v>
      </c>
      <c r="Q108" s="20">
        <v>1.1022044088176353</v>
      </c>
      <c r="R108" s="19">
        <v>0</v>
      </c>
      <c r="S108" s="19">
        <v>221574.02296088304</v>
      </c>
      <c r="T108" s="19">
        <v>0</v>
      </c>
      <c r="U108" s="19">
        <v>221574.02296088304</v>
      </c>
      <c r="V108" s="21">
        <v>583</v>
      </c>
      <c r="W108" s="21">
        <v>747</v>
      </c>
      <c r="X108" s="21">
        <v>1178</v>
      </c>
      <c r="Y108" s="22">
        <f t="shared" si="1"/>
        <v>224082.02296088304</v>
      </c>
      <c r="Z108" s="23" t="s">
        <v>1180</v>
      </c>
      <c r="AA108" s="23" t="s">
        <v>1180</v>
      </c>
      <c r="AB108" s="24" t="s">
        <v>1180</v>
      </c>
    </row>
    <row r="109" spans="2:28" outlineLevel="2">
      <c r="B109" s="17" t="s">
        <v>26</v>
      </c>
      <c r="C109" s="17" t="s">
        <v>27</v>
      </c>
      <c r="D109" s="17" t="s">
        <v>236</v>
      </c>
      <c r="E109" s="17" t="s">
        <v>237</v>
      </c>
      <c r="F109" s="18">
        <v>209.36121673003802</v>
      </c>
      <c r="G109" s="18">
        <v>6.8269961977186311</v>
      </c>
      <c r="H109" s="18">
        <v>6.8269961977186311</v>
      </c>
      <c r="I109" s="18">
        <v>3.4134980988593155</v>
      </c>
      <c r="J109" s="18">
        <v>10.240494296577946</v>
      </c>
      <c r="K109" s="18">
        <v>3.4134980988593155</v>
      </c>
      <c r="L109" s="18">
        <v>0</v>
      </c>
      <c r="M109" s="18">
        <v>615</v>
      </c>
      <c r="N109" s="19">
        <v>0</v>
      </c>
      <c r="O109" s="19">
        <v>664</v>
      </c>
      <c r="P109" s="19">
        <v>244982.83</v>
      </c>
      <c r="Q109" s="20">
        <v>1.1022044088176353</v>
      </c>
      <c r="R109" s="19">
        <v>0</v>
      </c>
      <c r="S109" s="19">
        <v>50055.429470051356</v>
      </c>
      <c r="T109" s="19">
        <v>0</v>
      </c>
      <c r="U109" s="19">
        <v>50055.429470051356</v>
      </c>
      <c r="V109" s="21">
        <v>131</v>
      </c>
      <c r="W109" s="21">
        <v>175</v>
      </c>
      <c r="X109" s="21">
        <v>279</v>
      </c>
      <c r="Y109" s="22">
        <f t="shared" si="1"/>
        <v>50640.429470051356</v>
      </c>
      <c r="Z109" s="23" t="s">
        <v>1294</v>
      </c>
      <c r="AA109" s="23" t="s">
        <v>1295</v>
      </c>
      <c r="AB109" s="24" t="s">
        <v>1180</v>
      </c>
    </row>
    <row r="110" spans="2:28" outlineLevel="2">
      <c r="B110" s="17" t="s">
        <v>26</v>
      </c>
      <c r="C110" s="17" t="s">
        <v>27</v>
      </c>
      <c r="D110" s="17" t="s">
        <v>238</v>
      </c>
      <c r="E110" s="17" t="s">
        <v>239</v>
      </c>
      <c r="F110" s="18">
        <v>194.12019246386225</v>
      </c>
      <c r="G110" s="18">
        <v>11.120344729576091</v>
      </c>
      <c r="H110" s="18">
        <v>6.4778707162579172</v>
      </c>
      <c r="I110" s="18">
        <v>9.6088415624492445</v>
      </c>
      <c r="J110" s="18">
        <v>24.831837745655349</v>
      </c>
      <c r="K110" s="18">
        <v>6.153977180445021</v>
      </c>
      <c r="L110" s="18">
        <v>27.20705700828325</v>
      </c>
      <c r="M110" s="18">
        <v>407</v>
      </c>
      <c r="N110" s="19">
        <v>0</v>
      </c>
      <c r="O110" s="19">
        <v>953</v>
      </c>
      <c r="P110" s="19">
        <v>244982.83</v>
      </c>
      <c r="Q110" s="20">
        <v>1.1022044088176353</v>
      </c>
      <c r="R110" s="19">
        <v>0</v>
      </c>
      <c r="S110" s="19">
        <v>102518.79532249464</v>
      </c>
      <c r="T110" s="19">
        <v>0</v>
      </c>
      <c r="U110" s="19">
        <v>102518.79532249464</v>
      </c>
      <c r="V110" s="21">
        <v>491</v>
      </c>
      <c r="W110" s="21">
        <v>614</v>
      </c>
      <c r="X110" s="21">
        <v>512</v>
      </c>
      <c r="Y110" s="22">
        <f t="shared" si="1"/>
        <v>104135.79532249464</v>
      </c>
      <c r="Z110" s="23" t="s">
        <v>1180</v>
      </c>
      <c r="AA110" s="23" t="s">
        <v>1180</v>
      </c>
      <c r="AB110" s="24" t="s">
        <v>1180</v>
      </c>
    </row>
    <row r="111" spans="2:28" outlineLevel="2">
      <c r="B111" s="17" t="s">
        <v>26</v>
      </c>
      <c r="C111" s="17" t="s">
        <v>27</v>
      </c>
      <c r="D111" s="17" t="s">
        <v>240</v>
      </c>
      <c r="E111" s="17" t="s">
        <v>241</v>
      </c>
      <c r="F111" s="18">
        <v>575.25828280165217</v>
      </c>
      <c r="G111" s="18">
        <v>95.452148694964407</v>
      </c>
      <c r="H111" s="18">
        <v>7.636171895597152</v>
      </c>
      <c r="I111" s="18">
        <v>3.818085947798576</v>
      </c>
      <c r="J111" s="18">
        <v>118.36066438175585</v>
      </c>
      <c r="K111" s="18">
        <v>61.089375164777216</v>
      </c>
      <c r="L111" s="18">
        <v>74.906406538360145</v>
      </c>
      <c r="M111" s="18">
        <v>658</v>
      </c>
      <c r="N111" s="19">
        <v>0</v>
      </c>
      <c r="O111" s="19">
        <v>1068</v>
      </c>
      <c r="P111" s="19">
        <v>244982.83</v>
      </c>
      <c r="Q111" s="20">
        <v>1.1022044088176353</v>
      </c>
      <c r="R111" s="19">
        <v>0</v>
      </c>
      <c r="S111" s="19">
        <v>526960.31571159838</v>
      </c>
      <c r="T111" s="19">
        <v>0</v>
      </c>
      <c r="U111" s="19">
        <v>526960.31571159838</v>
      </c>
      <c r="V111" s="21">
        <v>1313</v>
      </c>
      <c r="W111" s="21">
        <v>1723</v>
      </c>
      <c r="X111" s="21">
        <v>2790</v>
      </c>
      <c r="Y111" s="22">
        <f t="shared" si="1"/>
        <v>532786.31571159838</v>
      </c>
      <c r="Z111" s="23" t="s">
        <v>1296</v>
      </c>
      <c r="AA111" s="23" t="s">
        <v>1297</v>
      </c>
      <c r="AB111" s="24" t="s">
        <v>1180</v>
      </c>
    </row>
    <row r="112" spans="2:28" outlineLevel="2">
      <c r="B112" s="17" t="s">
        <v>26</v>
      </c>
      <c r="C112" s="17" t="s">
        <v>27</v>
      </c>
      <c r="D112" s="17" t="s">
        <v>242</v>
      </c>
      <c r="E112" s="17" t="s">
        <v>243</v>
      </c>
      <c r="F112" s="18">
        <v>363.32143542506236</v>
      </c>
      <c r="G112" s="18">
        <v>29.162924582613702</v>
      </c>
      <c r="H112" s="18">
        <v>17.011706006524658</v>
      </c>
      <c r="I112" s="18">
        <v>10.936096718480139</v>
      </c>
      <c r="J112" s="18">
        <v>68.046824026098633</v>
      </c>
      <c r="K112" s="18">
        <v>8.5058530032623292</v>
      </c>
      <c r="L112" s="18">
        <v>41.110727307618497</v>
      </c>
      <c r="M112" s="18">
        <v>389</v>
      </c>
      <c r="N112" s="19">
        <v>0</v>
      </c>
      <c r="O112" s="19">
        <v>1042</v>
      </c>
      <c r="P112" s="19">
        <v>244982.83</v>
      </c>
      <c r="Q112" s="20">
        <v>1.1022044088176353</v>
      </c>
      <c r="R112" s="19">
        <v>0</v>
      </c>
      <c r="S112" s="19">
        <v>217377.807756177</v>
      </c>
      <c r="T112" s="19">
        <v>0</v>
      </c>
      <c r="U112" s="19">
        <v>217377.807756177</v>
      </c>
      <c r="V112" s="21">
        <v>558</v>
      </c>
      <c r="W112" s="21">
        <v>709</v>
      </c>
      <c r="X112" s="21">
        <v>1117</v>
      </c>
      <c r="Y112" s="22">
        <f t="shared" si="1"/>
        <v>219761.807756177</v>
      </c>
      <c r="Z112" s="23" t="s">
        <v>1180</v>
      </c>
      <c r="AA112" s="23" t="s">
        <v>1180</v>
      </c>
      <c r="AB112" s="24" t="s">
        <v>1180</v>
      </c>
    </row>
    <row r="113" spans="2:28" outlineLevel="2">
      <c r="B113" s="17" t="s">
        <v>26</v>
      </c>
      <c r="C113" s="17" t="s">
        <v>27</v>
      </c>
      <c r="D113" s="17" t="s">
        <v>244</v>
      </c>
      <c r="E113" s="17" t="s">
        <v>245</v>
      </c>
      <c r="F113" s="18">
        <v>480.86993243243251</v>
      </c>
      <c r="G113" s="18">
        <v>160.96917229729732</v>
      </c>
      <c r="H113" s="18">
        <v>33.620143581081081</v>
      </c>
      <c r="I113" s="18">
        <v>33.620143581081081</v>
      </c>
      <c r="J113" s="18">
        <v>26.488597972972975</v>
      </c>
      <c r="K113" s="18">
        <v>107.99197635135135</v>
      </c>
      <c r="L113" s="18">
        <v>146.20945945945948</v>
      </c>
      <c r="M113" s="18">
        <v>476</v>
      </c>
      <c r="N113" s="19">
        <v>0</v>
      </c>
      <c r="O113" s="19">
        <v>666</v>
      </c>
      <c r="P113" s="19">
        <v>237274.98</v>
      </c>
      <c r="Q113" s="20">
        <v>1.1022044088176353</v>
      </c>
      <c r="R113" s="19">
        <v>0</v>
      </c>
      <c r="S113" s="19">
        <v>621833.98398205312</v>
      </c>
      <c r="T113" s="19">
        <v>0</v>
      </c>
      <c r="U113" s="19">
        <v>621833.98398205312</v>
      </c>
      <c r="V113" s="21">
        <v>403</v>
      </c>
      <c r="W113" s="21">
        <v>484</v>
      </c>
      <c r="X113" s="21">
        <v>773</v>
      </c>
      <c r="Y113" s="22">
        <f t="shared" si="1"/>
        <v>623493.98398205312</v>
      </c>
      <c r="Z113" s="23" t="s">
        <v>1298</v>
      </c>
      <c r="AA113" s="23" t="s">
        <v>1299</v>
      </c>
      <c r="AB113" s="24" t="s">
        <v>1180</v>
      </c>
    </row>
    <row r="114" spans="2:28" outlineLevel="2">
      <c r="B114" s="17" t="s">
        <v>26</v>
      </c>
      <c r="C114" s="17" t="s">
        <v>27</v>
      </c>
      <c r="D114" s="17" t="s">
        <v>130</v>
      </c>
      <c r="E114" s="17" t="s">
        <v>131</v>
      </c>
      <c r="F114" s="18">
        <v>163.90521327014218</v>
      </c>
      <c r="G114" s="18">
        <v>19.349921011058452</v>
      </c>
      <c r="H114" s="18">
        <v>21.626382306477094</v>
      </c>
      <c r="I114" s="18">
        <v>0</v>
      </c>
      <c r="J114" s="18">
        <v>19.349921011058452</v>
      </c>
      <c r="K114" s="18">
        <v>6.8293838862559237</v>
      </c>
      <c r="L114" s="18">
        <v>0</v>
      </c>
      <c r="M114" s="18">
        <v>186</v>
      </c>
      <c r="N114" s="19">
        <v>0</v>
      </c>
      <c r="O114" s="19">
        <v>742</v>
      </c>
      <c r="P114" s="19">
        <v>237274.98</v>
      </c>
      <c r="Q114" s="20">
        <v>1.1022044088176353</v>
      </c>
      <c r="R114" s="19">
        <v>0</v>
      </c>
      <c r="S114" s="19">
        <v>86928.778439088594</v>
      </c>
      <c r="T114" s="19">
        <v>0</v>
      </c>
      <c r="U114" s="19">
        <v>86928.778439088594</v>
      </c>
      <c r="V114" s="21">
        <v>228</v>
      </c>
      <c r="W114" s="21">
        <v>303</v>
      </c>
      <c r="X114" s="21">
        <v>491</v>
      </c>
      <c r="Y114" s="22">
        <f t="shared" si="1"/>
        <v>87950.778439088594</v>
      </c>
      <c r="Z114" s="23" t="s">
        <v>1180</v>
      </c>
      <c r="AA114" s="23" t="s">
        <v>1180</v>
      </c>
      <c r="AB114" s="24" t="s">
        <v>1180</v>
      </c>
    </row>
    <row r="115" spans="2:28" outlineLevel="2">
      <c r="B115" s="17" t="s">
        <v>26</v>
      </c>
      <c r="C115" s="17" t="s">
        <v>27</v>
      </c>
      <c r="D115" s="17" t="s">
        <v>494</v>
      </c>
      <c r="E115" s="17" t="s">
        <v>495</v>
      </c>
      <c r="F115" s="18">
        <v>284</v>
      </c>
      <c r="G115" s="18">
        <v>41</v>
      </c>
      <c r="H115" s="18">
        <v>14</v>
      </c>
      <c r="I115" s="18">
        <v>18</v>
      </c>
      <c r="J115" s="18">
        <v>25</v>
      </c>
      <c r="K115" s="18">
        <v>24</v>
      </c>
      <c r="L115" s="18">
        <v>73</v>
      </c>
      <c r="M115" s="18">
        <v>370</v>
      </c>
      <c r="N115" s="19">
        <v>0</v>
      </c>
      <c r="O115" s="19">
        <v>710</v>
      </c>
      <c r="P115" s="19">
        <v>237274.98</v>
      </c>
      <c r="Q115" s="20">
        <v>1.1022044088176353</v>
      </c>
      <c r="R115" s="19">
        <v>0</v>
      </c>
      <c r="S115" s="19">
        <v>213379.57705227239</v>
      </c>
      <c r="T115" s="19">
        <v>0</v>
      </c>
      <c r="U115" s="19">
        <v>213379.57705227239</v>
      </c>
      <c r="V115" s="21">
        <v>0</v>
      </c>
      <c r="W115" s="21">
        <v>137</v>
      </c>
      <c r="X115" s="21">
        <v>233</v>
      </c>
      <c r="Y115" s="22">
        <f t="shared" si="1"/>
        <v>213749.57705227239</v>
      </c>
      <c r="Z115" s="23" t="s">
        <v>1180</v>
      </c>
      <c r="AA115" s="23" t="s">
        <v>1180</v>
      </c>
      <c r="AB115" s="24" t="s">
        <v>1180</v>
      </c>
    </row>
    <row r="116" spans="2:28" outlineLevel="2">
      <c r="B116" s="17" t="s">
        <v>26</v>
      </c>
      <c r="C116" s="17" t="s">
        <v>27</v>
      </c>
      <c r="D116" s="17" t="s">
        <v>246</v>
      </c>
      <c r="E116" s="17" t="s">
        <v>247</v>
      </c>
      <c r="F116" s="18">
        <v>74.122433314143152</v>
      </c>
      <c r="G116" s="18">
        <v>8.5058530032623292</v>
      </c>
      <c r="H116" s="18">
        <v>4.8604874304356169</v>
      </c>
      <c r="I116" s="18">
        <v>0</v>
      </c>
      <c r="J116" s="18">
        <v>17.011706006524658</v>
      </c>
      <c r="K116" s="18">
        <v>3.6453655728267127</v>
      </c>
      <c r="L116" s="18">
        <v>3.3663404336979461</v>
      </c>
      <c r="M116" s="18">
        <v>78</v>
      </c>
      <c r="N116" s="19">
        <v>0</v>
      </c>
      <c r="O116" s="19">
        <v>1042</v>
      </c>
      <c r="P116" s="19">
        <v>250121.4</v>
      </c>
      <c r="Q116" s="20">
        <v>1.1022044088176353</v>
      </c>
      <c r="R116" s="19">
        <v>0</v>
      </c>
      <c r="S116" s="19">
        <v>55024.800561218857</v>
      </c>
      <c r="T116" s="19">
        <v>0</v>
      </c>
      <c r="U116" s="19">
        <v>55024.800561218857</v>
      </c>
      <c r="V116" s="21">
        <v>143</v>
      </c>
      <c r="W116" s="21">
        <v>191</v>
      </c>
      <c r="X116" s="21">
        <v>297</v>
      </c>
      <c r="Y116" s="22">
        <f t="shared" si="1"/>
        <v>55655.800561218857</v>
      </c>
      <c r="Z116" s="23" t="s">
        <v>1180</v>
      </c>
      <c r="AA116" s="23" t="s">
        <v>1180</v>
      </c>
      <c r="AB116" s="24" t="s">
        <v>1180</v>
      </c>
    </row>
    <row r="117" spans="2:28" outlineLevel="2">
      <c r="B117" s="17" t="s">
        <v>26</v>
      </c>
      <c r="C117" s="17" t="s">
        <v>27</v>
      </c>
      <c r="D117" s="17" t="s">
        <v>248</v>
      </c>
      <c r="E117" s="17" t="s">
        <v>249</v>
      </c>
      <c r="F117" s="18">
        <v>184.47585114806017</v>
      </c>
      <c r="G117" s="18">
        <v>23.212193190815519</v>
      </c>
      <c r="H117" s="18">
        <v>12.216943784639746</v>
      </c>
      <c r="I117" s="18">
        <v>12.216943784639746</v>
      </c>
      <c r="J117" s="18">
        <v>47.64608076009501</v>
      </c>
      <c r="K117" s="18">
        <v>7.330166270783848</v>
      </c>
      <c r="L117" s="18">
        <v>27.64608076009501</v>
      </c>
      <c r="M117" s="18">
        <v>138</v>
      </c>
      <c r="N117" s="19">
        <v>0</v>
      </c>
      <c r="O117" s="19">
        <v>759</v>
      </c>
      <c r="P117" s="19">
        <v>244982.83</v>
      </c>
      <c r="Q117" s="20">
        <v>1.1022044088176353</v>
      </c>
      <c r="R117" s="19">
        <v>0</v>
      </c>
      <c r="S117" s="19">
        <v>156768.04421172573</v>
      </c>
      <c r="T117" s="19">
        <v>0</v>
      </c>
      <c r="U117" s="19">
        <v>156768.04421172573</v>
      </c>
      <c r="V117" s="21">
        <v>381</v>
      </c>
      <c r="W117" s="21">
        <v>516</v>
      </c>
      <c r="X117" s="21">
        <v>810</v>
      </c>
      <c r="Y117" s="22">
        <f t="shared" si="1"/>
        <v>158475.04421172573</v>
      </c>
      <c r="Z117" s="23" t="s">
        <v>1180</v>
      </c>
      <c r="AA117" s="23" t="s">
        <v>1180</v>
      </c>
      <c r="AB117" s="24" t="s">
        <v>1180</v>
      </c>
    </row>
    <row r="118" spans="2:28" outlineLevel="2">
      <c r="B118" s="17" t="s">
        <v>26</v>
      </c>
      <c r="C118" s="17" t="s">
        <v>27</v>
      </c>
      <c r="D118" s="17" t="s">
        <v>250</v>
      </c>
      <c r="E118" s="17" t="s">
        <v>251</v>
      </c>
      <c r="F118" s="18">
        <v>234.34513274336285</v>
      </c>
      <c r="G118" s="18">
        <v>29.615044247787612</v>
      </c>
      <c r="H118" s="18">
        <v>18.026548672566374</v>
      </c>
      <c r="I118" s="18">
        <v>18.026548672566374</v>
      </c>
      <c r="J118" s="18">
        <v>46.353982300884958</v>
      </c>
      <c r="K118" s="18">
        <v>2.5752212389380533</v>
      </c>
      <c r="L118" s="18">
        <v>65.668141592920364</v>
      </c>
      <c r="M118" s="18">
        <v>256</v>
      </c>
      <c r="N118" s="19">
        <v>0</v>
      </c>
      <c r="O118" s="19">
        <v>881</v>
      </c>
      <c r="P118" s="19">
        <v>250121.4</v>
      </c>
      <c r="Q118" s="20">
        <v>1.1022044088176353</v>
      </c>
      <c r="R118" s="19">
        <v>0</v>
      </c>
      <c r="S118" s="19">
        <v>180976.08498514828</v>
      </c>
      <c r="T118" s="19">
        <v>0</v>
      </c>
      <c r="U118" s="19">
        <v>180976.08498514828</v>
      </c>
      <c r="V118" s="21">
        <v>398</v>
      </c>
      <c r="W118" s="21">
        <v>524</v>
      </c>
      <c r="X118" s="21">
        <v>851</v>
      </c>
      <c r="Y118" s="22">
        <f t="shared" si="1"/>
        <v>182749.08498514828</v>
      </c>
      <c r="Z118" s="23" t="s">
        <v>1180</v>
      </c>
      <c r="AA118" s="23" t="s">
        <v>1180</v>
      </c>
      <c r="AB118" s="24" t="s">
        <v>1180</v>
      </c>
    </row>
    <row r="119" spans="2:28" outlineLevel="2">
      <c r="B119" s="17" t="s">
        <v>26</v>
      </c>
      <c r="C119" s="17" t="s">
        <v>27</v>
      </c>
      <c r="D119" s="17" t="s">
        <v>252</v>
      </c>
      <c r="E119" s="17" t="s">
        <v>253</v>
      </c>
      <c r="F119" s="18">
        <v>390.71746199138761</v>
      </c>
      <c r="G119" s="18">
        <v>24.181211002724314</v>
      </c>
      <c r="H119" s="18">
        <v>8.9088672115300103</v>
      </c>
      <c r="I119" s="18">
        <v>17.817734423060021</v>
      </c>
      <c r="J119" s="18">
        <v>72.543633008172947</v>
      </c>
      <c r="K119" s="18">
        <v>6.3634765796642938</v>
      </c>
      <c r="L119" s="18">
        <v>20.90781263731435</v>
      </c>
      <c r="M119" s="18">
        <v>369</v>
      </c>
      <c r="N119" s="19">
        <v>0</v>
      </c>
      <c r="O119" s="19">
        <v>1068</v>
      </c>
      <c r="P119" s="19">
        <v>244982.83</v>
      </c>
      <c r="Q119" s="20">
        <v>1.1022044088176353</v>
      </c>
      <c r="R119" s="19">
        <v>0</v>
      </c>
      <c r="S119" s="19">
        <v>202912.69816252927</v>
      </c>
      <c r="T119" s="19">
        <v>0</v>
      </c>
      <c r="U119" s="19">
        <v>202912.69816252927</v>
      </c>
      <c r="V119" s="21">
        <v>505</v>
      </c>
      <c r="W119" s="21">
        <v>671</v>
      </c>
      <c r="X119" s="21">
        <v>1062</v>
      </c>
      <c r="Y119" s="22">
        <f t="shared" si="1"/>
        <v>205150.69816252927</v>
      </c>
      <c r="Z119" s="23" t="s">
        <v>1180</v>
      </c>
      <c r="AA119" s="23" t="s">
        <v>1180</v>
      </c>
      <c r="AB119" s="24" t="s">
        <v>1180</v>
      </c>
    </row>
    <row r="120" spans="2:28" outlineLevel="2">
      <c r="B120" s="17" t="s">
        <v>26</v>
      </c>
      <c r="C120" s="17" t="s">
        <v>27</v>
      </c>
      <c r="D120" s="17" t="s">
        <v>254</v>
      </c>
      <c r="E120" s="17" t="s">
        <v>255</v>
      </c>
      <c r="F120" s="18">
        <v>1415.7410406568285</v>
      </c>
      <c r="G120" s="18">
        <v>76.878168456720019</v>
      </c>
      <c r="H120" s="18">
        <v>48.492383180392629</v>
      </c>
      <c r="I120" s="18">
        <v>102.8984716266868</v>
      </c>
      <c r="J120" s="18">
        <v>91.071061094883717</v>
      </c>
      <c r="K120" s="18">
        <v>65.050757924916937</v>
      </c>
      <c r="L120" s="18">
        <v>48.269023263799454</v>
      </c>
      <c r="M120" s="18">
        <v>3300</v>
      </c>
      <c r="N120" s="19">
        <v>802.1</v>
      </c>
      <c r="O120" s="19">
        <v>990.61557271603454</v>
      </c>
      <c r="P120" s="19">
        <v>244982.83</v>
      </c>
      <c r="Q120" s="20">
        <v>1.1022044088176353</v>
      </c>
      <c r="R120" s="19">
        <v>2965913.1607221151</v>
      </c>
      <c r="S120" s="19">
        <v>589695.65816718771</v>
      </c>
      <c r="T120" s="19">
        <v>0</v>
      </c>
      <c r="U120" s="19">
        <v>3555608.8188893027</v>
      </c>
      <c r="V120" s="21">
        <v>-196577</v>
      </c>
      <c r="W120" s="21">
        <v>-199537</v>
      </c>
      <c r="X120" s="21">
        <v>-201156</v>
      </c>
      <c r="Y120" s="22">
        <f t="shared" si="1"/>
        <v>2958338.8188893027</v>
      </c>
      <c r="Z120" s="23" t="s">
        <v>1180</v>
      </c>
      <c r="AA120" s="23" t="s">
        <v>1180</v>
      </c>
      <c r="AB120" s="24" t="s">
        <v>1180</v>
      </c>
    </row>
    <row r="121" spans="2:28" outlineLevel="2">
      <c r="B121" s="17" t="s">
        <v>26</v>
      </c>
      <c r="C121" s="17" t="s">
        <v>27</v>
      </c>
      <c r="D121" s="17" t="s">
        <v>258</v>
      </c>
      <c r="E121" s="17" t="s">
        <v>259</v>
      </c>
      <c r="F121" s="18">
        <v>602.44275938598116</v>
      </c>
      <c r="G121" s="18">
        <v>32.27371925282042</v>
      </c>
      <c r="H121" s="18">
        <v>44.376363972628077</v>
      </c>
      <c r="I121" s="18">
        <v>38.997410763824675</v>
      </c>
      <c r="J121" s="18">
        <v>131.78435361568339</v>
      </c>
      <c r="K121" s="18">
        <v>2.6894766044017016</v>
      </c>
      <c r="L121" s="18">
        <v>93.647493989273173</v>
      </c>
      <c r="M121" s="18">
        <v>571</v>
      </c>
      <c r="N121" s="19">
        <v>0</v>
      </c>
      <c r="O121" s="19">
        <v>662</v>
      </c>
      <c r="P121" s="19">
        <v>244982.83</v>
      </c>
      <c r="Q121" s="20">
        <v>1.1022044088176353</v>
      </c>
      <c r="R121" s="19">
        <v>0</v>
      </c>
      <c r="S121" s="19">
        <v>380203.79995373095</v>
      </c>
      <c r="T121" s="19">
        <v>0</v>
      </c>
      <c r="U121" s="19">
        <v>380203.79995373095</v>
      </c>
      <c r="V121" s="21">
        <v>885</v>
      </c>
      <c r="W121" s="21">
        <v>1164</v>
      </c>
      <c r="X121" s="21">
        <v>1856</v>
      </c>
      <c r="Y121" s="22">
        <f t="shared" si="1"/>
        <v>384108.79995373095</v>
      </c>
      <c r="Z121" s="23" t="s">
        <v>1300</v>
      </c>
      <c r="AA121" s="23" t="s">
        <v>1301</v>
      </c>
      <c r="AB121" s="24" t="s">
        <v>1180</v>
      </c>
    </row>
    <row r="122" spans="2:28" outlineLevel="2">
      <c r="B122" s="17" t="s">
        <v>26</v>
      </c>
      <c r="C122" s="17" t="s">
        <v>27</v>
      </c>
      <c r="D122" s="17" t="s">
        <v>260</v>
      </c>
      <c r="E122" s="17" t="s">
        <v>261</v>
      </c>
      <c r="F122" s="18">
        <v>2439.9646900786797</v>
      </c>
      <c r="G122" s="18">
        <v>113.00633275762809</v>
      </c>
      <c r="H122" s="18">
        <v>88.703895605450015</v>
      </c>
      <c r="I122" s="18">
        <v>68.046824026098633</v>
      </c>
      <c r="J122" s="18">
        <v>363.32143542506236</v>
      </c>
      <c r="K122" s="18">
        <v>76.552677029360964</v>
      </c>
      <c r="L122" s="18">
        <v>148.75705238917675</v>
      </c>
      <c r="M122" s="18">
        <v>2629</v>
      </c>
      <c r="N122" s="19">
        <v>0</v>
      </c>
      <c r="O122" s="19">
        <v>1042</v>
      </c>
      <c r="P122" s="19">
        <v>244982.83</v>
      </c>
      <c r="Q122" s="20">
        <v>1.1022044088176353</v>
      </c>
      <c r="R122" s="19">
        <v>0</v>
      </c>
      <c r="S122" s="19">
        <v>1209444.6308904258</v>
      </c>
      <c r="T122" s="19">
        <v>0</v>
      </c>
      <c r="U122" s="19">
        <v>1209444.6308904258</v>
      </c>
      <c r="V122" s="21">
        <v>3230</v>
      </c>
      <c r="W122" s="21">
        <v>4104</v>
      </c>
      <c r="X122" s="21">
        <v>6428</v>
      </c>
      <c r="Y122" s="22">
        <f t="shared" si="1"/>
        <v>1223206.6308904258</v>
      </c>
      <c r="Z122" s="23" t="s">
        <v>1180</v>
      </c>
      <c r="AA122" s="23" t="s">
        <v>1180</v>
      </c>
      <c r="AB122" s="24" t="s">
        <v>1180</v>
      </c>
    </row>
    <row r="123" spans="2:28" outlineLevel="2">
      <c r="B123" s="17" t="s">
        <v>26</v>
      </c>
      <c r="C123" s="17" t="s">
        <v>27</v>
      </c>
      <c r="D123" s="17" t="s">
        <v>262</v>
      </c>
      <c r="E123" s="17" t="s">
        <v>263</v>
      </c>
      <c r="F123" s="18">
        <v>286.26019165177843</v>
      </c>
      <c r="G123" s="18">
        <v>25.911482865031669</v>
      </c>
      <c r="H123" s="18">
        <v>19.742082182881273</v>
      </c>
      <c r="I123" s="18">
        <v>8.6371609550105575</v>
      </c>
      <c r="J123" s="18">
        <v>71.565047912944607</v>
      </c>
      <c r="K123" s="18">
        <v>0</v>
      </c>
      <c r="L123" s="18">
        <v>4.290726002923499</v>
      </c>
      <c r="M123" s="18">
        <v>299</v>
      </c>
      <c r="N123" s="19">
        <v>0</v>
      </c>
      <c r="O123" s="19">
        <v>953</v>
      </c>
      <c r="P123" s="19">
        <v>244982.83</v>
      </c>
      <c r="Q123" s="20">
        <v>1.1022044088176353</v>
      </c>
      <c r="R123" s="19">
        <v>0</v>
      </c>
      <c r="S123" s="19">
        <v>170485.26878603903</v>
      </c>
      <c r="T123" s="19">
        <v>0</v>
      </c>
      <c r="U123" s="19">
        <v>170485.26878603903</v>
      </c>
      <c r="V123" s="21">
        <v>466</v>
      </c>
      <c r="W123" s="21">
        <v>595</v>
      </c>
      <c r="X123" s="21">
        <v>913</v>
      </c>
      <c r="Y123" s="22">
        <f t="shared" si="1"/>
        <v>172459.26878603903</v>
      </c>
      <c r="Z123" s="23" t="s">
        <v>1180</v>
      </c>
      <c r="AA123" s="23" t="s">
        <v>1180</v>
      </c>
      <c r="AB123" s="24" t="s">
        <v>1180</v>
      </c>
    </row>
    <row r="124" spans="2:28" outlineLevel="2">
      <c r="B124" s="17" t="s">
        <v>26</v>
      </c>
      <c r="C124" s="17" t="s">
        <v>27</v>
      </c>
      <c r="D124" s="17" t="s">
        <v>264</v>
      </c>
      <c r="E124" s="17" t="s">
        <v>265</v>
      </c>
      <c r="F124" s="18">
        <v>118.88114898718729</v>
      </c>
      <c r="G124" s="18">
        <v>11.108453642161694</v>
      </c>
      <c r="H124" s="18">
        <v>6.9548839052897407</v>
      </c>
      <c r="I124" s="18">
        <v>9.3777925447157831</v>
      </c>
      <c r="J124" s="18">
        <v>9.1213313517589683</v>
      </c>
      <c r="K124" s="18">
        <v>10.504885889071122</v>
      </c>
      <c r="L124" s="18">
        <v>27.441130092167214</v>
      </c>
      <c r="M124" s="18">
        <v>123</v>
      </c>
      <c r="N124" s="19">
        <v>0</v>
      </c>
      <c r="O124" s="19">
        <v>661</v>
      </c>
      <c r="P124" s="19">
        <v>244982.83</v>
      </c>
      <c r="Q124" s="20">
        <v>1.1022044088176353</v>
      </c>
      <c r="R124" s="19">
        <v>0</v>
      </c>
      <c r="S124" s="19">
        <v>86578.874342020848</v>
      </c>
      <c r="T124" s="19">
        <v>0</v>
      </c>
      <c r="U124" s="19">
        <v>86578.874342020848</v>
      </c>
      <c r="V124" s="21">
        <v>259</v>
      </c>
      <c r="W124" s="21">
        <v>321</v>
      </c>
      <c r="X124" s="21">
        <v>434</v>
      </c>
      <c r="Y124" s="22">
        <f t="shared" si="1"/>
        <v>87592.874342020848</v>
      </c>
      <c r="Z124" s="23" t="s">
        <v>1180</v>
      </c>
      <c r="AA124" s="23" t="s">
        <v>1180</v>
      </c>
      <c r="AB124" s="24" t="s">
        <v>1180</v>
      </c>
    </row>
    <row r="125" spans="2:28" outlineLevel="2">
      <c r="B125" s="17" t="s">
        <v>26</v>
      </c>
      <c r="C125" s="17" t="s">
        <v>27</v>
      </c>
      <c r="D125" s="17" t="s">
        <v>266</v>
      </c>
      <c r="E125" s="17" t="s">
        <v>267</v>
      </c>
      <c r="F125" s="18">
        <v>687.25547060374367</v>
      </c>
      <c r="G125" s="18">
        <v>80.179804903770091</v>
      </c>
      <c r="H125" s="18">
        <v>45.817031373582914</v>
      </c>
      <c r="I125" s="18">
        <v>12.726953159328588</v>
      </c>
      <c r="J125" s="18">
        <v>155.26882854380875</v>
      </c>
      <c r="K125" s="18">
        <v>13.999648475261445</v>
      </c>
      <c r="L125" s="18">
        <v>107.72378943668159</v>
      </c>
      <c r="M125" s="18">
        <v>609</v>
      </c>
      <c r="N125" s="19">
        <v>0</v>
      </c>
      <c r="O125" s="19">
        <v>1068</v>
      </c>
      <c r="P125" s="19">
        <v>244982.83</v>
      </c>
      <c r="Q125" s="20">
        <v>1.1022044088176353</v>
      </c>
      <c r="R125" s="19">
        <v>0</v>
      </c>
      <c r="S125" s="19">
        <v>488458.38759776641</v>
      </c>
      <c r="T125" s="19">
        <v>0</v>
      </c>
      <c r="U125" s="19">
        <v>488458.38759776641</v>
      </c>
      <c r="V125" s="21">
        <v>1169</v>
      </c>
      <c r="W125" s="21">
        <v>1526</v>
      </c>
      <c r="X125" s="21">
        <v>2444</v>
      </c>
      <c r="Y125" s="22">
        <f t="shared" si="1"/>
        <v>493597.38759776641</v>
      </c>
      <c r="Z125" s="23" t="s">
        <v>1180</v>
      </c>
      <c r="AA125" s="23" t="s">
        <v>1180</v>
      </c>
      <c r="AB125" s="24" t="s">
        <v>1180</v>
      </c>
    </row>
    <row r="126" spans="2:28" outlineLevel="2">
      <c r="B126" s="17" t="s">
        <v>26</v>
      </c>
      <c r="C126" s="17" t="s">
        <v>27</v>
      </c>
      <c r="D126" s="17" t="s">
        <v>268</v>
      </c>
      <c r="E126" s="17" t="s">
        <v>269</v>
      </c>
      <c r="F126" s="18">
        <v>314.35574303541608</v>
      </c>
      <c r="G126" s="18">
        <v>39.45355479391862</v>
      </c>
      <c r="H126" s="18">
        <v>20.363125054925739</v>
      </c>
      <c r="I126" s="18">
        <v>8.9088672115300103</v>
      </c>
      <c r="J126" s="18">
        <v>78.90710958783724</v>
      </c>
      <c r="K126" s="18">
        <v>16.545039107127163</v>
      </c>
      <c r="L126" s="18">
        <v>48.725547060374367</v>
      </c>
      <c r="M126" s="18">
        <v>396</v>
      </c>
      <c r="N126" s="19">
        <v>0</v>
      </c>
      <c r="O126" s="19">
        <v>1068</v>
      </c>
      <c r="P126" s="19">
        <v>244982.83</v>
      </c>
      <c r="Q126" s="20">
        <v>1.1022044088176353</v>
      </c>
      <c r="R126" s="19">
        <v>0</v>
      </c>
      <c r="S126" s="19">
        <v>269190.79251819005</v>
      </c>
      <c r="T126" s="19">
        <v>0</v>
      </c>
      <c r="U126" s="19">
        <v>269190.79251819005</v>
      </c>
      <c r="V126" s="21">
        <v>666</v>
      </c>
      <c r="W126" s="21">
        <v>867</v>
      </c>
      <c r="X126" s="21">
        <v>1402</v>
      </c>
      <c r="Y126" s="22">
        <f t="shared" si="1"/>
        <v>272125.79251819005</v>
      </c>
      <c r="Z126" s="23" t="s">
        <v>1180</v>
      </c>
      <c r="AA126" s="23" t="s">
        <v>1180</v>
      </c>
      <c r="AB126" s="24" t="s">
        <v>1180</v>
      </c>
    </row>
    <row r="127" spans="2:28" outlineLevel="2">
      <c r="B127" s="17" t="s">
        <v>26</v>
      </c>
      <c r="C127" s="17" t="s">
        <v>27</v>
      </c>
      <c r="D127" s="17" t="s">
        <v>270</v>
      </c>
      <c r="E127" s="17" t="s">
        <v>271</v>
      </c>
      <c r="F127" s="18">
        <v>590.53062659284637</v>
      </c>
      <c r="G127" s="18">
        <v>73.816328324105797</v>
      </c>
      <c r="H127" s="18">
        <v>41.998945425784335</v>
      </c>
      <c r="I127" s="18">
        <v>22.908515686791457</v>
      </c>
      <c r="J127" s="18">
        <v>159.08691449160733</v>
      </c>
      <c r="K127" s="18">
        <v>20.363125054925739</v>
      </c>
      <c r="L127" s="18">
        <v>124.72378943668159</v>
      </c>
      <c r="M127" s="18">
        <v>628</v>
      </c>
      <c r="N127" s="19">
        <v>0</v>
      </c>
      <c r="O127" s="19">
        <v>1068</v>
      </c>
      <c r="P127" s="19">
        <v>244982.83</v>
      </c>
      <c r="Q127" s="20">
        <v>1.1022044088176353</v>
      </c>
      <c r="R127" s="19">
        <v>0</v>
      </c>
      <c r="S127" s="19">
        <v>515568.31943798898</v>
      </c>
      <c r="T127" s="19">
        <v>0</v>
      </c>
      <c r="U127" s="19">
        <v>515568.31943798898</v>
      </c>
      <c r="V127" s="21">
        <v>1198</v>
      </c>
      <c r="W127" s="21">
        <v>1577</v>
      </c>
      <c r="X127" s="21">
        <v>2515</v>
      </c>
      <c r="Y127" s="22">
        <f t="shared" si="1"/>
        <v>520858.31943798898</v>
      </c>
      <c r="Z127" s="23" t="s">
        <v>1180</v>
      </c>
      <c r="AA127" s="23" t="s">
        <v>1180</v>
      </c>
      <c r="AB127" s="24" t="s">
        <v>1180</v>
      </c>
    </row>
    <row r="128" spans="2:28" outlineLevel="2">
      <c r="B128" s="17" t="s">
        <v>26</v>
      </c>
      <c r="C128" s="17" t="s">
        <v>27</v>
      </c>
      <c r="D128" s="17" t="s">
        <v>272</v>
      </c>
      <c r="E128" s="17" t="s">
        <v>273</v>
      </c>
      <c r="F128" s="18">
        <v>163.21276595744681</v>
      </c>
      <c r="G128" s="18">
        <v>1.1827012025901942</v>
      </c>
      <c r="H128" s="18">
        <v>2.3654024051803884</v>
      </c>
      <c r="I128" s="18">
        <v>3.5481036077705825</v>
      </c>
      <c r="J128" s="18">
        <v>17.740518038852912</v>
      </c>
      <c r="K128" s="18">
        <v>0</v>
      </c>
      <c r="L128" s="18">
        <v>0</v>
      </c>
      <c r="M128" s="18">
        <v>455</v>
      </c>
      <c r="N128" s="19">
        <v>0</v>
      </c>
      <c r="O128" s="19">
        <v>991</v>
      </c>
      <c r="P128" s="19">
        <v>244982.83</v>
      </c>
      <c r="Q128" s="20">
        <v>1.1022044088176353</v>
      </c>
      <c r="R128" s="19">
        <v>0</v>
      </c>
      <c r="S128" s="19">
        <v>41855.429117545304</v>
      </c>
      <c r="T128" s="19">
        <v>0</v>
      </c>
      <c r="U128" s="19">
        <v>41855.429117545304</v>
      </c>
      <c r="V128" s="21">
        <v>0</v>
      </c>
      <c r="W128" s="21">
        <v>144</v>
      </c>
      <c r="X128" s="21">
        <v>226</v>
      </c>
      <c r="Y128" s="22">
        <f t="shared" si="1"/>
        <v>42225.429117545304</v>
      </c>
      <c r="Z128" s="23" t="s">
        <v>1302</v>
      </c>
      <c r="AA128" s="23" t="s">
        <v>1303</v>
      </c>
      <c r="AB128" s="24" t="s">
        <v>1180</v>
      </c>
    </row>
    <row r="129" spans="2:28" outlineLevel="2">
      <c r="B129" s="17" t="s">
        <v>26</v>
      </c>
      <c r="C129" s="17" t="s">
        <v>27</v>
      </c>
      <c r="D129" s="17" t="s">
        <v>486</v>
      </c>
      <c r="E129" s="17" t="s">
        <v>487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63</v>
      </c>
      <c r="N129" s="19">
        <v>0</v>
      </c>
      <c r="O129" s="19">
        <v>991</v>
      </c>
      <c r="P129" s="19">
        <v>244982.83</v>
      </c>
      <c r="Q129" s="20">
        <v>1.1022044088176353</v>
      </c>
      <c r="R129" s="19">
        <v>0</v>
      </c>
      <c r="S129" s="19">
        <v>25000</v>
      </c>
      <c r="T129" s="19">
        <v>0</v>
      </c>
      <c r="U129" s="19">
        <v>25000</v>
      </c>
      <c r="V129" s="21">
        <v>0</v>
      </c>
      <c r="W129" s="21">
        <v>0</v>
      </c>
      <c r="X129" s="21">
        <v>0</v>
      </c>
      <c r="Y129" s="22">
        <f t="shared" si="1"/>
        <v>25000</v>
      </c>
      <c r="Z129" s="23" t="s">
        <v>1344</v>
      </c>
      <c r="AA129" s="23" t="s">
        <v>1345</v>
      </c>
      <c r="AB129" s="24" t="s">
        <v>1180</v>
      </c>
    </row>
    <row r="130" spans="2:28" outlineLevel="2">
      <c r="B130" s="17" t="s">
        <v>26</v>
      </c>
      <c r="C130" s="17" t="s">
        <v>27</v>
      </c>
      <c r="D130" s="17" t="s">
        <v>274</v>
      </c>
      <c r="E130" s="17" t="s">
        <v>275</v>
      </c>
      <c r="F130" s="18">
        <v>119.72604908946951</v>
      </c>
      <c r="G130" s="18">
        <v>17.103721298495646</v>
      </c>
      <c r="H130" s="18">
        <v>10.995249406175772</v>
      </c>
      <c r="I130" s="18">
        <v>13.438638163103722</v>
      </c>
      <c r="J130" s="18">
        <v>21.990498812351543</v>
      </c>
      <c r="K130" s="18">
        <v>9.7735550277117973</v>
      </c>
      <c r="L130" s="18">
        <v>35.537608867775134</v>
      </c>
      <c r="M130" s="18">
        <v>166</v>
      </c>
      <c r="N130" s="19">
        <v>0</v>
      </c>
      <c r="O130" s="19">
        <v>759</v>
      </c>
      <c r="P130" s="19">
        <v>244982.83</v>
      </c>
      <c r="Q130" s="20">
        <v>1.1022044088176353</v>
      </c>
      <c r="R130" s="19">
        <v>0</v>
      </c>
      <c r="S130" s="19">
        <v>119172.5571353016</v>
      </c>
      <c r="T130" s="19">
        <v>0</v>
      </c>
      <c r="U130" s="19">
        <v>119172.5571353016</v>
      </c>
      <c r="V130" s="21">
        <v>269</v>
      </c>
      <c r="W130" s="21">
        <v>369</v>
      </c>
      <c r="X130" s="21">
        <v>596</v>
      </c>
      <c r="Y130" s="22">
        <f t="shared" si="1"/>
        <v>120406.5571353016</v>
      </c>
      <c r="Z130" s="23" t="s">
        <v>1180</v>
      </c>
      <c r="AA130" s="23" t="s">
        <v>1180</v>
      </c>
      <c r="AB130" s="24" t="s">
        <v>1180</v>
      </c>
    </row>
    <row r="131" spans="2:28" outlineLevel="2">
      <c r="B131" s="17" t="s">
        <v>26</v>
      </c>
      <c r="C131" s="17" t="s">
        <v>27</v>
      </c>
      <c r="D131" s="17" t="s">
        <v>276</v>
      </c>
      <c r="E131" s="17" t="s">
        <v>277</v>
      </c>
      <c r="F131" s="18">
        <v>55.99859390104578</v>
      </c>
      <c r="G131" s="18">
        <v>15.272343791194304</v>
      </c>
      <c r="H131" s="18">
        <v>2.5453906318657173</v>
      </c>
      <c r="I131" s="18">
        <v>0</v>
      </c>
      <c r="J131" s="18">
        <v>19.090429738992881</v>
      </c>
      <c r="K131" s="18">
        <v>2.5453906318657173</v>
      </c>
      <c r="L131" s="18">
        <v>10.817734423060021</v>
      </c>
      <c r="M131" s="18">
        <v>51</v>
      </c>
      <c r="N131" s="19">
        <v>0</v>
      </c>
      <c r="O131" s="19">
        <v>1068</v>
      </c>
      <c r="P131" s="19">
        <v>250121.4</v>
      </c>
      <c r="Q131" s="20">
        <v>1.1022044088176353</v>
      </c>
      <c r="R131" s="19">
        <v>0</v>
      </c>
      <c r="S131" s="19">
        <v>62430.796732739516</v>
      </c>
      <c r="T131" s="19">
        <v>0</v>
      </c>
      <c r="U131" s="19">
        <v>62430.796732739516</v>
      </c>
      <c r="V131" s="21">
        <v>146</v>
      </c>
      <c r="W131" s="21">
        <v>199</v>
      </c>
      <c r="X131" s="21">
        <v>317</v>
      </c>
      <c r="Y131" s="22">
        <f t="shared" ref="Y131:Y194" si="2">U131+V131+W131+X131</f>
        <v>63092.796732739516</v>
      </c>
      <c r="Z131" s="23" t="s">
        <v>1180</v>
      </c>
      <c r="AA131" s="23" t="s">
        <v>1180</v>
      </c>
      <c r="AB131" s="24" t="s">
        <v>1180</v>
      </c>
    </row>
    <row r="132" spans="2:28" outlineLevel="2">
      <c r="B132" s="17" t="s">
        <v>26</v>
      </c>
      <c r="C132" s="17" t="s">
        <v>27</v>
      </c>
      <c r="D132" s="17" t="s">
        <v>278</v>
      </c>
      <c r="E132" s="17" t="s">
        <v>279</v>
      </c>
      <c r="F132" s="18">
        <v>362.71816504086473</v>
      </c>
      <c r="G132" s="18">
        <v>59.816679848844359</v>
      </c>
      <c r="H132" s="18">
        <v>12.726953159328588</v>
      </c>
      <c r="I132" s="18">
        <v>5.0907812637314347</v>
      </c>
      <c r="J132" s="18">
        <v>66.180156428508653</v>
      </c>
      <c r="K132" s="18">
        <v>21.635820370858596</v>
      </c>
      <c r="L132" s="18">
        <v>51.634414271904376</v>
      </c>
      <c r="M132" s="18">
        <v>349</v>
      </c>
      <c r="N132" s="19">
        <v>0</v>
      </c>
      <c r="O132" s="19">
        <v>1068</v>
      </c>
      <c r="P132" s="19">
        <v>244982.83</v>
      </c>
      <c r="Q132" s="20">
        <v>1.1022044088176353</v>
      </c>
      <c r="R132" s="19">
        <v>0</v>
      </c>
      <c r="S132" s="19">
        <v>277955.42068169557</v>
      </c>
      <c r="T132" s="19">
        <v>0</v>
      </c>
      <c r="U132" s="19">
        <v>277955.42068169557</v>
      </c>
      <c r="V132" s="21">
        <v>677</v>
      </c>
      <c r="W132" s="21">
        <v>887</v>
      </c>
      <c r="X132" s="21">
        <v>1433</v>
      </c>
      <c r="Y132" s="22">
        <f t="shared" si="2"/>
        <v>280952.42068169557</v>
      </c>
      <c r="Z132" s="23" t="s">
        <v>1304</v>
      </c>
      <c r="AA132" s="23" t="s">
        <v>1305</v>
      </c>
      <c r="AB132" s="24" t="s">
        <v>1180</v>
      </c>
    </row>
    <row r="133" spans="2:28" outlineLevel="2">
      <c r="B133" s="17" t="s">
        <v>26</v>
      </c>
      <c r="C133" s="17" t="s">
        <v>27</v>
      </c>
      <c r="D133" s="17" t="s">
        <v>282</v>
      </c>
      <c r="E133" s="17" t="s">
        <v>283</v>
      </c>
      <c r="F133" s="18">
        <v>42.254119138149555</v>
      </c>
      <c r="G133" s="18">
        <v>5.417194761301225</v>
      </c>
      <c r="H133" s="18">
        <v>0</v>
      </c>
      <c r="I133" s="18">
        <v>0</v>
      </c>
      <c r="J133" s="18">
        <v>13.00126742712294</v>
      </c>
      <c r="K133" s="18">
        <v>0</v>
      </c>
      <c r="L133" s="18">
        <v>5.417194761301225</v>
      </c>
      <c r="M133" s="18">
        <v>62</v>
      </c>
      <c r="N133" s="19">
        <v>0</v>
      </c>
      <c r="O133" s="19">
        <v>661</v>
      </c>
      <c r="P133" s="19">
        <v>244982.83</v>
      </c>
      <c r="Q133" s="20">
        <v>1.1022044088176353</v>
      </c>
      <c r="R133" s="19">
        <v>0</v>
      </c>
      <c r="S133" s="19">
        <v>30529.40692819473</v>
      </c>
      <c r="T133" s="19">
        <v>0</v>
      </c>
      <c r="U133" s="19">
        <v>30529.40692819473</v>
      </c>
      <c r="V133" s="21">
        <v>0</v>
      </c>
      <c r="W133" s="21">
        <v>0</v>
      </c>
      <c r="X133" s="21">
        <v>155</v>
      </c>
      <c r="Y133" s="22">
        <f t="shared" si="2"/>
        <v>30684.40692819473</v>
      </c>
      <c r="Z133" s="23" t="s">
        <v>1306</v>
      </c>
      <c r="AA133" s="23" t="s">
        <v>1307</v>
      </c>
      <c r="AB133" s="24" t="s">
        <v>1180</v>
      </c>
    </row>
    <row r="134" spans="2:28" outlineLevel="2">
      <c r="B134" s="17" t="s">
        <v>26</v>
      </c>
      <c r="C134" s="17" t="s">
        <v>27</v>
      </c>
      <c r="D134" s="17" t="s">
        <v>284</v>
      </c>
      <c r="E134" s="17" t="s">
        <v>285</v>
      </c>
      <c r="F134" s="18">
        <v>490.57964601769913</v>
      </c>
      <c r="G134" s="18">
        <v>34.76548672566372</v>
      </c>
      <c r="H134" s="18">
        <v>30.90265486725664</v>
      </c>
      <c r="I134" s="18">
        <v>19.314159292035399</v>
      </c>
      <c r="J134" s="18">
        <v>56.654867256637175</v>
      </c>
      <c r="K134" s="18">
        <v>11.58849557522124</v>
      </c>
      <c r="L134" s="18">
        <v>60.982300884955762</v>
      </c>
      <c r="M134" s="18">
        <v>475</v>
      </c>
      <c r="N134" s="19">
        <v>0</v>
      </c>
      <c r="O134" s="19">
        <v>881</v>
      </c>
      <c r="P134" s="19">
        <v>244982.83</v>
      </c>
      <c r="Q134" s="20">
        <v>1.1022044088176353</v>
      </c>
      <c r="R134" s="19">
        <v>0</v>
      </c>
      <c r="S134" s="19">
        <v>245116.66983349115</v>
      </c>
      <c r="T134" s="19">
        <v>0</v>
      </c>
      <c r="U134" s="19">
        <v>245116.66983349115</v>
      </c>
      <c r="V134" s="21">
        <v>581</v>
      </c>
      <c r="W134" s="21">
        <v>757</v>
      </c>
      <c r="X134" s="21">
        <v>1226</v>
      </c>
      <c r="Y134" s="22">
        <f t="shared" si="2"/>
        <v>247680.66983349115</v>
      </c>
      <c r="Z134" s="23" t="s">
        <v>1180</v>
      </c>
      <c r="AA134" s="23" t="s">
        <v>1180</v>
      </c>
      <c r="AB134" s="24" t="s">
        <v>1180</v>
      </c>
    </row>
    <row r="135" spans="2:28" outlineLevel="2">
      <c r="B135" s="17" t="s">
        <v>26</v>
      </c>
      <c r="C135" s="17" t="s">
        <v>27</v>
      </c>
      <c r="D135" s="17" t="s">
        <v>286</v>
      </c>
      <c r="E135" s="17" t="s">
        <v>287</v>
      </c>
      <c r="F135" s="18">
        <v>338.87405215461439</v>
      </c>
      <c r="G135" s="18">
        <v>24.205289439615314</v>
      </c>
      <c r="H135" s="18">
        <v>14.792121324209358</v>
      </c>
      <c r="I135" s="18">
        <v>18.826336230811911</v>
      </c>
      <c r="J135" s="18">
        <v>69.926391714444236</v>
      </c>
      <c r="K135" s="18">
        <v>2.6894766044017016</v>
      </c>
      <c r="L135" s="18">
        <v>38.823746994636586</v>
      </c>
      <c r="M135" s="18">
        <v>336</v>
      </c>
      <c r="N135" s="19">
        <v>0</v>
      </c>
      <c r="O135" s="19">
        <v>662</v>
      </c>
      <c r="P135" s="19">
        <v>244982.83</v>
      </c>
      <c r="Q135" s="20">
        <v>1.1022044088176353</v>
      </c>
      <c r="R135" s="19">
        <v>0</v>
      </c>
      <c r="S135" s="19">
        <v>199530.00030481641</v>
      </c>
      <c r="T135" s="19">
        <v>0</v>
      </c>
      <c r="U135" s="19">
        <v>199530.00030481641</v>
      </c>
      <c r="V135" s="21">
        <v>462</v>
      </c>
      <c r="W135" s="21">
        <v>620</v>
      </c>
      <c r="X135" s="21">
        <v>976</v>
      </c>
      <c r="Y135" s="22">
        <f t="shared" si="2"/>
        <v>201588.00030481641</v>
      </c>
      <c r="Z135" s="23" t="s">
        <v>1180</v>
      </c>
      <c r="AA135" s="23" t="s">
        <v>1180</v>
      </c>
      <c r="AB135" s="24" t="s">
        <v>1180</v>
      </c>
    </row>
    <row r="136" spans="2:28" outlineLevel="2">
      <c r="B136" s="17" t="s">
        <v>26</v>
      </c>
      <c r="C136" s="17" t="s">
        <v>27</v>
      </c>
      <c r="D136" s="17" t="s">
        <v>444</v>
      </c>
      <c r="E136" s="17" t="s">
        <v>445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84</v>
      </c>
      <c r="N136" s="19">
        <v>0</v>
      </c>
      <c r="O136" s="19">
        <v>953</v>
      </c>
      <c r="P136" s="19">
        <v>244982.83</v>
      </c>
      <c r="Q136" s="20">
        <v>1.1022044088176353</v>
      </c>
      <c r="R136" s="19">
        <v>0</v>
      </c>
      <c r="S136" s="19">
        <v>25000</v>
      </c>
      <c r="T136" s="19">
        <v>0</v>
      </c>
      <c r="U136" s="19">
        <v>25000</v>
      </c>
      <c r="V136" s="21">
        <v>0</v>
      </c>
      <c r="W136" s="21">
        <v>0</v>
      </c>
      <c r="X136" s="21">
        <v>0</v>
      </c>
      <c r="Y136" s="22">
        <f t="shared" si="2"/>
        <v>25000</v>
      </c>
      <c r="Z136" s="23" t="s">
        <v>1180</v>
      </c>
      <c r="AA136" s="23" t="s">
        <v>1180</v>
      </c>
      <c r="AB136" s="24" t="s">
        <v>1180</v>
      </c>
    </row>
    <row r="137" spans="2:28" outlineLevel="2">
      <c r="B137" s="17" t="s">
        <v>26</v>
      </c>
      <c r="C137" s="17" t="s">
        <v>27</v>
      </c>
      <c r="D137" s="17" t="s">
        <v>280</v>
      </c>
      <c r="E137" s="17" t="s">
        <v>281</v>
      </c>
      <c r="F137" s="18">
        <v>279.52724968314322</v>
      </c>
      <c r="G137" s="18">
        <v>10.83438952260245</v>
      </c>
      <c r="H137" s="18">
        <v>22.752217997465145</v>
      </c>
      <c r="I137" s="18">
        <v>15.16814533164343</v>
      </c>
      <c r="J137" s="18">
        <v>32.50316856780735</v>
      </c>
      <c r="K137" s="18">
        <v>9.750950570342205</v>
      </c>
      <c r="L137" s="18">
        <v>17.754752851711025</v>
      </c>
      <c r="M137" s="18">
        <v>240</v>
      </c>
      <c r="N137" s="19">
        <v>0</v>
      </c>
      <c r="O137" s="19">
        <v>661</v>
      </c>
      <c r="P137" s="19">
        <v>250121.4</v>
      </c>
      <c r="Q137" s="20">
        <v>1.1022044088176353</v>
      </c>
      <c r="R137" s="19">
        <v>0</v>
      </c>
      <c r="S137" s="19">
        <v>140999.35108428536</v>
      </c>
      <c r="T137" s="19">
        <v>0</v>
      </c>
      <c r="U137" s="19">
        <v>140999.35108428536</v>
      </c>
      <c r="V137" s="21">
        <v>378</v>
      </c>
      <c r="W137" s="21">
        <v>487</v>
      </c>
      <c r="X137" s="21">
        <v>762</v>
      </c>
      <c r="Y137" s="22">
        <f t="shared" si="2"/>
        <v>142626.35108428536</v>
      </c>
      <c r="Z137" s="23" t="s">
        <v>1180</v>
      </c>
      <c r="AA137" s="23" t="s">
        <v>1180</v>
      </c>
      <c r="AB137" s="24" t="s">
        <v>1180</v>
      </c>
    </row>
    <row r="138" spans="2:28" outlineLevel="2">
      <c r="B138" s="17" t="s">
        <v>26</v>
      </c>
      <c r="C138" s="17" t="s">
        <v>27</v>
      </c>
      <c r="D138" s="17" t="s">
        <v>288</v>
      </c>
      <c r="E138" s="17" t="s">
        <v>289</v>
      </c>
      <c r="F138" s="18">
        <v>213.81281307672026</v>
      </c>
      <c r="G138" s="18">
        <v>30.544687582388608</v>
      </c>
      <c r="H138" s="18">
        <v>22.908515686791457</v>
      </c>
      <c r="I138" s="18">
        <v>13.999648475261445</v>
      </c>
      <c r="J138" s="18">
        <v>72.543633008172947</v>
      </c>
      <c r="K138" s="18">
        <v>12.726953159328588</v>
      </c>
      <c r="L138" s="18">
        <v>28.452851744441517</v>
      </c>
      <c r="M138" s="18">
        <v>417</v>
      </c>
      <c r="N138" s="19">
        <v>0</v>
      </c>
      <c r="O138" s="19">
        <v>1068</v>
      </c>
      <c r="P138" s="19">
        <v>244982.83</v>
      </c>
      <c r="Q138" s="20">
        <v>1.1022044088176353</v>
      </c>
      <c r="R138" s="19">
        <v>0</v>
      </c>
      <c r="S138" s="19">
        <v>228008.5023573004</v>
      </c>
      <c r="T138" s="19">
        <v>0</v>
      </c>
      <c r="U138" s="19">
        <v>228008.5023573004</v>
      </c>
      <c r="V138" s="21">
        <v>575</v>
      </c>
      <c r="W138" s="21">
        <v>754</v>
      </c>
      <c r="X138" s="21">
        <v>1212</v>
      </c>
      <c r="Y138" s="22">
        <f t="shared" si="2"/>
        <v>230549.5023573004</v>
      </c>
      <c r="Z138" s="23" t="s">
        <v>1180</v>
      </c>
      <c r="AA138" s="23" t="s">
        <v>1180</v>
      </c>
      <c r="AB138" s="24" t="s">
        <v>1180</v>
      </c>
    </row>
    <row r="139" spans="2:28" outlineLevel="2">
      <c r="B139" s="17" t="s">
        <v>26</v>
      </c>
      <c r="C139" s="17" t="s">
        <v>27</v>
      </c>
      <c r="D139" s="17" t="s">
        <v>290</v>
      </c>
      <c r="E139" s="17" t="s">
        <v>291</v>
      </c>
      <c r="F139" s="18">
        <v>91.058451816745659</v>
      </c>
      <c r="G139" s="18">
        <v>17.07345971563981</v>
      </c>
      <c r="H139" s="18">
        <v>5.6911532385466037</v>
      </c>
      <c r="I139" s="18">
        <v>0</v>
      </c>
      <c r="J139" s="18">
        <v>19.349921011058452</v>
      </c>
      <c r="K139" s="18">
        <v>7.9676145339652447</v>
      </c>
      <c r="L139" s="18">
        <v>0</v>
      </c>
      <c r="M139" s="18">
        <v>200</v>
      </c>
      <c r="N139" s="19">
        <v>0</v>
      </c>
      <c r="O139" s="19">
        <v>742</v>
      </c>
      <c r="P139" s="19">
        <v>244982.83</v>
      </c>
      <c r="Q139" s="20">
        <v>1.1022044088176353</v>
      </c>
      <c r="R139" s="19">
        <v>0</v>
      </c>
      <c r="S139" s="19">
        <v>76898.989812849206</v>
      </c>
      <c r="T139" s="19">
        <v>0</v>
      </c>
      <c r="U139" s="19">
        <v>76898.989812849206</v>
      </c>
      <c r="V139" s="21">
        <v>194</v>
      </c>
      <c r="W139" s="21">
        <v>268</v>
      </c>
      <c r="X139" s="21">
        <v>434</v>
      </c>
      <c r="Y139" s="22">
        <f t="shared" si="2"/>
        <v>77794.989812849206</v>
      </c>
      <c r="Z139" s="23" t="s">
        <v>1180</v>
      </c>
      <c r="AA139" s="23" t="s">
        <v>1180</v>
      </c>
      <c r="AB139" s="24" t="s">
        <v>1180</v>
      </c>
    </row>
    <row r="140" spans="2:28" outlineLevel="2">
      <c r="B140" s="17" t="s">
        <v>26</v>
      </c>
      <c r="C140" s="17" t="s">
        <v>27</v>
      </c>
      <c r="D140" s="17" t="s">
        <v>294</v>
      </c>
      <c r="E140" s="17" t="s">
        <v>295</v>
      </c>
      <c r="F140" s="18">
        <v>208.02027883396704</v>
      </c>
      <c r="G140" s="18">
        <v>22.752217997465145</v>
      </c>
      <c r="H140" s="18">
        <v>15.16814533164343</v>
      </c>
      <c r="I140" s="18">
        <v>17.33502323616392</v>
      </c>
      <c r="J140" s="18">
        <v>35.753485424588085</v>
      </c>
      <c r="K140" s="18">
        <v>9.750950570342205</v>
      </c>
      <c r="L140" s="18">
        <v>6.2553865652724951</v>
      </c>
      <c r="M140" s="18">
        <v>224</v>
      </c>
      <c r="N140" s="19">
        <v>0</v>
      </c>
      <c r="O140" s="19">
        <v>661</v>
      </c>
      <c r="P140" s="19">
        <v>244982.83</v>
      </c>
      <c r="Q140" s="20">
        <v>1.1022044088176353</v>
      </c>
      <c r="R140" s="19">
        <v>0</v>
      </c>
      <c r="S140" s="19">
        <v>138758.02757473136</v>
      </c>
      <c r="T140" s="19">
        <v>0</v>
      </c>
      <c r="U140" s="19">
        <v>138758.02757473136</v>
      </c>
      <c r="V140" s="21">
        <v>398</v>
      </c>
      <c r="W140" s="21">
        <v>497</v>
      </c>
      <c r="X140" s="21">
        <v>773</v>
      </c>
      <c r="Y140" s="22">
        <f t="shared" si="2"/>
        <v>140426.02757473136</v>
      </c>
      <c r="Z140" s="23" t="s">
        <v>1180</v>
      </c>
      <c r="AA140" s="23" t="s">
        <v>1180</v>
      </c>
      <c r="AB140" s="24" t="s">
        <v>1180</v>
      </c>
    </row>
    <row r="141" spans="2:28" outlineLevel="2">
      <c r="B141" s="17" t="s">
        <v>26</v>
      </c>
      <c r="C141" s="17" t="s">
        <v>27</v>
      </c>
      <c r="D141" s="17" t="s">
        <v>296</v>
      </c>
      <c r="E141" s="17" t="s">
        <v>297</v>
      </c>
      <c r="F141" s="18">
        <v>860.63251340854436</v>
      </c>
      <c r="G141" s="18">
        <v>33.618457555021266</v>
      </c>
      <c r="H141" s="18">
        <v>55.134270390234875</v>
      </c>
      <c r="I141" s="18">
        <v>38.997410763824668</v>
      </c>
      <c r="J141" s="18">
        <v>108.9238024782689</v>
      </c>
      <c r="K141" s="18">
        <v>12.102644719807655</v>
      </c>
      <c r="L141" s="18">
        <v>99.750138709080801</v>
      </c>
      <c r="M141" s="18">
        <v>994</v>
      </c>
      <c r="N141" s="19">
        <v>0</v>
      </c>
      <c r="O141" s="19">
        <v>662</v>
      </c>
      <c r="P141" s="19">
        <v>244982.83</v>
      </c>
      <c r="Q141" s="20">
        <v>1.1022044088176353</v>
      </c>
      <c r="R141" s="19">
        <v>0</v>
      </c>
      <c r="S141" s="19">
        <v>397843.47381240217</v>
      </c>
      <c r="T141" s="19">
        <v>0</v>
      </c>
      <c r="U141" s="19">
        <v>397843.47381240217</v>
      </c>
      <c r="V141" s="21">
        <v>906</v>
      </c>
      <c r="W141" s="21">
        <v>1204</v>
      </c>
      <c r="X141" s="21">
        <v>1917</v>
      </c>
      <c r="Y141" s="22">
        <f t="shared" si="2"/>
        <v>401870.47381240217</v>
      </c>
      <c r="Z141" s="23" t="s">
        <v>1180</v>
      </c>
      <c r="AA141" s="23" t="s">
        <v>1180</v>
      </c>
      <c r="AB141" s="24" t="s">
        <v>1180</v>
      </c>
    </row>
    <row r="142" spans="2:28" outlineLevel="2">
      <c r="B142" s="17" t="s">
        <v>26</v>
      </c>
      <c r="C142" s="17" t="s">
        <v>27</v>
      </c>
      <c r="D142" s="17" t="s">
        <v>298</v>
      </c>
      <c r="E142" s="17" t="s">
        <v>299</v>
      </c>
      <c r="F142" s="18">
        <v>293.14285714285717</v>
      </c>
      <c r="G142" s="18">
        <v>18.989010989010989</v>
      </c>
      <c r="H142" s="18">
        <v>21.362637362637361</v>
      </c>
      <c r="I142" s="18">
        <v>4.7472527472527473</v>
      </c>
      <c r="J142" s="18">
        <v>2.3736263736263736</v>
      </c>
      <c r="K142" s="18">
        <v>7.1208791208791204</v>
      </c>
      <c r="L142" s="18">
        <v>40.098901098901095</v>
      </c>
      <c r="M142" s="18">
        <v>305</v>
      </c>
      <c r="N142" s="19">
        <v>0</v>
      </c>
      <c r="O142" s="19">
        <v>701</v>
      </c>
      <c r="P142" s="19">
        <v>244982.83</v>
      </c>
      <c r="Q142" s="20">
        <v>1.1022044088176353</v>
      </c>
      <c r="R142" s="19">
        <v>0</v>
      </c>
      <c r="S142" s="19">
        <v>95965.594897749761</v>
      </c>
      <c r="T142" s="19">
        <v>0</v>
      </c>
      <c r="U142" s="19">
        <v>95965.594897749761</v>
      </c>
      <c r="V142" s="21">
        <v>211</v>
      </c>
      <c r="W142" s="21">
        <v>268</v>
      </c>
      <c r="X142" s="21">
        <v>460</v>
      </c>
      <c r="Y142" s="22">
        <f t="shared" si="2"/>
        <v>96904.594897749761</v>
      </c>
      <c r="Z142" s="23" t="s">
        <v>1180</v>
      </c>
      <c r="AA142" s="23" t="s">
        <v>1180</v>
      </c>
      <c r="AB142" s="24" t="s">
        <v>1180</v>
      </c>
    </row>
    <row r="143" spans="2:28" outlineLevel="2">
      <c r="B143" s="17" t="s">
        <v>26</v>
      </c>
      <c r="C143" s="17" t="s">
        <v>27</v>
      </c>
      <c r="D143" s="17" t="s">
        <v>300</v>
      </c>
      <c r="E143" s="17" t="s">
        <v>301</v>
      </c>
      <c r="F143" s="18">
        <v>92.34926117827672</v>
      </c>
      <c r="G143" s="18">
        <v>21.872193436960277</v>
      </c>
      <c r="H143" s="18">
        <v>10.936096718480139</v>
      </c>
      <c r="I143" s="18">
        <v>0</v>
      </c>
      <c r="J143" s="18">
        <v>36.45365572826713</v>
      </c>
      <c r="K143" s="18">
        <v>0</v>
      </c>
      <c r="L143" s="18">
        <v>32.808290155440417</v>
      </c>
      <c r="M143" s="18">
        <v>10406</v>
      </c>
      <c r="N143" s="19">
        <v>933.26</v>
      </c>
      <c r="O143" s="19">
        <v>1042</v>
      </c>
      <c r="P143" s="19">
        <v>250121.4</v>
      </c>
      <c r="Q143" s="20">
        <v>1.1022044088176353</v>
      </c>
      <c r="R143" s="19">
        <v>3112622.3244834086</v>
      </c>
      <c r="S143" s="19">
        <v>107920.85478387769</v>
      </c>
      <c r="T143" s="19">
        <v>0</v>
      </c>
      <c r="U143" s="19">
        <v>3220543.1792672863</v>
      </c>
      <c r="V143" s="21">
        <v>3228</v>
      </c>
      <c r="W143" s="21">
        <v>3895</v>
      </c>
      <c r="X143" s="21">
        <v>2922</v>
      </c>
      <c r="Y143" s="22">
        <f t="shared" si="2"/>
        <v>3230588.1792672863</v>
      </c>
      <c r="Z143" s="23" t="s">
        <v>1310</v>
      </c>
      <c r="AA143" s="23" t="s">
        <v>1311</v>
      </c>
      <c r="AB143" s="24" t="s">
        <v>1180</v>
      </c>
    </row>
    <row r="144" spans="2:28" outlineLevel="2">
      <c r="B144" s="17" t="s">
        <v>26</v>
      </c>
      <c r="C144" s="17" t="s">
        <v>27</v>
      </c>
      <c r="D144" s="17" t="s">
        <v>168</v>
      </c>
      <c r="E144" s="17" t="s">
        <v>169</v>
      </c>
      <c r="F144" s="18">
        <v>176.4299796057104</v>
      </c>
      <c r="G144" s="18">
        <v>3.6006118286879678</v>
      </c>
      <c r="H144" s="18">
        <v>4.8008157715839568</v>
      </c>
      <c r="I144" s="18">
        <v>7.2012236573759356</v>
      </c>
      <c r="J144" s="18">
        <v>16.802855200543849</v>
      </c>
      <c r="K144" s="18">
        <v>0</v>
      </c>
      <c r="L144" s="18">
        <v>0</v>
      </c>
      <c r="M144" s="18">
        <v>237</v>
      </c>
      <c r="N144" s="19">
        <v>0</v>
      </c>
      <c r="O144" s="19">
        <v>678</v>
      </c>
      <c r="P144" s="19">
        <v>237274.98</v>
      </c>
      <c r="Q144" s="20">
        <v>1.1022044088176353</v>
      </c>
      <c r="R144" s="19">
        <v>0</v>
      </c>
      <c r="S144" s="19">
        <v>45256.246116449052</v>
      </c>
      <c r="T144" s="19">
        <v>0</v>
      </c>
      <c r="U144" s="19">
        <v>45256.246116449052</v>
      </c>
      <c r="V144" s="21">
        <v>0</v>
      </c>
      <c r="W144" s="21">
        <v>156</v>
      </c>
      <c r="X144" s="21">
        <v>246</v>
      </c>
      <c r="Y144" s="22">
        <f t="shared" si="2"/>
        <v>45658.246116449052</v>
      </c>
      <c r="Z144" s="23" t="s">
        <v>1180</v>
      </c>
      <c r="AA144" s="23" t="s">
        <v>1180</v>
      </c>
      <c r="AB144" s="24" t="s">
        <v>1180</v>
      </c>
    </row>
    <row r="145" spans="2:28" outlineLevel="2">
      <c r="B145" s="17" t="s">
        <v>26</v>
      </c>
      <c r="C145" s="17" t="s">
        <v>27</v>
      </c>
      <c r="D145" s="17" t="s">
        <v>302</v>
      </c>
      <c r="E145" s="17" t="s">
        <v>303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v>125</v>
      </c>
      <c r="N145" s="19">
        <v>0</v>
      </c>
      <c r="O145" s="19">
        <v>1068</v>
      </c>
      <c r="P145" s="19">
        <v>244982.83</v>
      </c>
      <c r="Q145" s="20">
        <v>1.1022044088176353</v>
      </c>
      <c r="R145" s="19">
        <v>0</v>
      </c>
      <c r="S145" s="19">
        <v>25000</v>
      </c>
      <c r="T145" s="19">
        <v>0</v>
      </c>
      <c r="U145" s="19">
        <v>25000</v>
      </c>
      <c r="V145" s="21">
        <v>0</v>
      </c>
      <c r="W145" s="21">
        <v>0</v>
      </c>
      <c r="X145" s="21">
        <v>0</v>
      </c>
      <c r="Y145" s="22">
        <f t="shared" si="2"/>
        <v>25000</v>
      </c>
      <c r="Z145" s="23" t="s">
        <v>1180</v>
      </c>
      <c r="AA145" s="23" t="s">
        <v>1180</v>
      </c>
      <c r="AB145" s="24" t="s">
        <v>1180</v>
      </c>
    </row>
    <row r="146" spans="2:28" outlineLevel="2">
      <c r="B146" s="17" t="s">
        <v>26</v>
      </c>
      <c r="C146" s="17" t="s">
        <v>27</v>
      </c>
      <c r="D146" s="17" t="s">
        <v>304</v>
      </c>
      <c r="E146" s="17" t="s">
        <v>305</v>
      </c>
      <c r="F146" s="18">
        <v>411.08058704631333</v>
      </c>
      <c r="G146" s="18">
        <v>41.998945425784335</v>
      </c>
      <c r="H146" s="18">
        <v>30.544687582388608</v>
      </c>
      <c r="I146" s="18">
        <v>8.9088672115300103</v>
      </c>
      <c r="J146" s="18">
        <v>90.361367431232964</v>
      </c>
      <c r="K146" s="18">
        <v>2.5453906318657173</v>
      </c>
      <c r="L146" s="18">
        <v>56.452500219702955</v>
      </c>
      <c r="M146" s="18">
        <v>384</v>
      </c>
      <c r="N146" s="19">
        <v>0</v>
      </c>
      <c r="O146" s="19">
        <v>1068</v>
      </c>
      <c r="P146" s="19">
        <v>244982.83</v>
      </c>
      <c r="Q146" s="20">
        <v>1.1022044088176353</v>
      </c>
      <c r="R146" s="19">
        <v>0</v>
      </c>
      <c r="S146" s="19">
        <v>264443.62088502035</v>
      </c>
      <c r="T146" s="19">
        <v>0</v>
      </c>
      <c r="U146" s="19">
        <v>264443.62088502035</v>
      </c>
      <c r="V146" s="21">
        <v>631</v>
      </c>
      <c r="W146" s="21">
        <v>828</v>
      </c>
      <c r="X146" s="21">
        <v>1318</v>
      </c>
      <c r="Y146" s="22">
        <f t="shared" si="2"/>
        <v>267220.62088502035</v>
      </c>
      <c r="Z146" s="23" t="s">
        <v>1180</v>
      </c>
      <c r="AA146" s="23" t="s">
        <v>1180</v>
      </c>
      <c r="AB146" s="24" t="s">
        <v>1180</v>
      </c>
    </row>
    <row r="147" spans="2:28" outlineLevel="2">
      <c r="B147" s="17" t="s">
        <v>26</v>
      </c>
      <c r="C147" s="17" t="s">
        <v>27</v>
      </c>
      <c r="D147" s="17" t="s">
        <v>753</v>
      </c>
      <c r="E147" s="17" t="s">
        <v>754</v>
      </c>
      <c r="F147" s="18">
        <v>394.53554793918619</v>
      </c>
      <c r="G147" s="18">
        <v>43.271640741717192</v>
      </c>
      <c r="H147" s="18">
        <v>12.726953159328588</v>
      </c>
      <c r="I147" s="18">
        <v>22.908515686791457</v>
      </c>
      <c r="J147" s="18">
        <v>89.088672115300113</v>
      </c>
      <c r="K147" s="18">
        <v>16.545039107127163</v>
      </c>
      <c r="L147" s="18">
        <v>62.90710958783724</v>
      </c>
      <c r="M147" s="18">
        <v>372</v>
      </c>
      <c r="N147" s="19">
        <v>0</v>
      </c>
      <c r="O147" s="19">
        <v>1068</v>
      </c>
      <c r="P147" s="19">
        <v>244982.83</v>
      </c>
      <c r="Q147" s="20">
        <v>1.1022044088176353</v>
      </c>
      <c r="R147" s="19">
        <v>0</v>
      </c>
      <c r="S147" s="19">
        <v>303953.24715864152</v>
      </c>
      <c r="T147" s="19">
        <v>0</v>
      </c>
      <c r="U147" s="19">
        <v>303953.24715864152</v>
      </c>
      <c r="V147" s="21">
        <v>732</v>
      </c>
      <c r="W147" s="21">
        <v>957</v>
      </c>
      <c r="X147" s="21">
        <v>1542</v>
      </c>
      <c r="Y147" s="22">
        <f t="shared" si="2"/>
        <v>307184.24715864152</v>
      </c>
      <c r="Z147" s="23" t="s">
        <v>1180</v>
      </c>
      <c r="AA147" s="23" t="s">
        <v>1180</v>
      </c>
      <c r="AB147" s="24" t="s">
        <v>1180</v>
      </c>
    </row>
    <row r="148" spans="2:28" outlineLevel="2">
      <c r="B148" s="17" t="s">
        <v>26</v>
      </c>
      <c r="C148" s="17" t="s">
        <v>27</v>
      </c>
      <c r="D148" s="17" t="s">
        <v>306</v>
      </c>
      <c r="E148" s="17" t="s">
        <v>307</v>
      </c>
      <c r="F148" s="18">
        <v>80.786121673003805</v>
      </c>
      <c r="G148" s="18">
        <v>6.8269961977186311</v>
      </c>
      <c r="H148" s="18">
        <v>5.6891634980988588</v>
      </c>
      <c r="I148" s="18">
        <v>0</v>
      </c>
      <c r="J148" s="18">
        <v>0</v>
      </c>
      <c r="K148" s="18">
        <v>12.516159695817491</v>
      </c>
      <c r="L148" s="18">
        <v>5.516159695817489</v>
      </c>
      <c r="M148" s="18">
        <v>51</v>
      </c>
      <c r="N148" s="19">
        <v>0</v>
      </c>
      <c r="O148" s="19">
        <v>664</v>
      </c>
      <c r="P148" s="19">
        <v>244982.83</v>
      </c>
      <c r="Q148" s="20">
        <v>1.1022044088176353</v>
      </c>
      <c r="R148" s="19">
        <v>0</v>
      </c>
      <c r="S148" s="19">
        <v>53930.052244178587</v>
      </c>
      <c r="T148" s="19">
        <v>0</v>
      </c>
      <c r="U148" s="19">
        <v>53930.052244178587</v>
      </c>
      <c r="V148" s="21">
        <v>138</v>
      </c>
      <c r="W148" s="21">
        <v>181</v>
      </c>
      <c r="X148" s="21">
        <v>303</v>
      </c>
      <c r="Y148" s="22">
        <f t="shared" si="2"/>
        <v>54552.052244178587</v>
      </c>
      <c r="Z148" s="23" t="s">
        <v>1180</v>
      </c>
      <c r="AA148" s="23" t="s">
        <v>1180</v>
      </c>
      <c r="AB148" s="24" t="s">
        <v>1180</v>
      </c>
    </row>
    <row r="149" spans="2:28" outlineLevel="2">
      <c r="B149" s="17" t="s">
        <v>26</v>
      </c>
      <c r="C149" s="17" t="s">
        <v>27</v>
      </c>
      <c r="D149" s="17" t="s">
        <v>308</v>
      </c>
      <c r="E149" s="17" t="s">
        <v>309</v>
      </c>
      <c r="F149" s="18">
        <v>166.84959864807774</v>
      </c>
      <c r="G149" s="18">
        <v>17.33502323616392</v>
      </c>
      <c r="H149" s="18">
        <v>22.752217997465145</v>
      </c>
      <c r="I149" s="18">
        <v>7.584072665821715</v>
      </c>
      <c r="J149" s="18">
        <v>6.50063371356147</v>
      </c>
      <c r="K149" s="18">
        <v>7.584072665821715</v>
      </c>
      <c r="L149" s="18">
        <v>3.6713138994507801</v>
      </c>
      <c r="M149" s="18">
        <v>499</v>
      </c>
      <c r="N149" s="19">
        <v>0</v>
      </c>
      <c r="O149" s="19">
        <v>661</v>
      </c>
      <c r="P149" s="19">
        <v>244982.83</v>
      </c>
      <c r="Q149" s="20">
        <v>1.1022044088176353</v>
      </c>
      <c r="R149" s="19">
        <v>0</v>
      </c>
      <c r="S149" s="19">
        <v>77288.163729940832</v>
      </c>
      <c r="T149" s="19">
        <v>0</v>
      </c>
      <c r="U149" s="19">
        <v>77288.163729940832</v>
      </c>
      <c r="V149" s="21">
        <v>219</v>
      </c>
      <c r="W149" s="21">
        <v>278</v>
      </c>
      <c r="X149" s="21">
        <v>437</v>
      </c>
      <c r="Y149" s="22">
        <f t="shared" si="2"/>
        <v>78222.163729940832</v>
      </c>
      <c r="Z149" s="23" t="s">
        <v>1180</v>
      </c>
      <c r="AA149" s="23" t="s">
        <v>1180</v>
      </c>
      <c r="AB149" s="24" t="s">
        <v>1180</v>
      </c>
    </row>
    <row r="150" spans="2:28" outlineLevel="2">
      <c r="B150" s="17" t="s">
        <v>26</v>
      </c>
      <c r="C150" s="17" t="s">
        <v>27</v>
      </c>
      <c r="D150" s="17" t="s">
        <v>312</v>
      </c>
      <c r="E150" s="17" t="s">
        <v>313</v>
      </c>
      <c r="F150" s="18">
        <v>490.57964601769913</v>
      </c>
      <c r="G150" s="18">
        <v>57.942477876106203</v>
      </c>
      <c r="H150" s="18">
        <v>10.300884955752213</v>
      </c>
      <c r="I150" s="18">
        <v>19.314159292035399</v>
      </c>
      <c r="J150" s="18">
        <v>69.530973451327441</v>
      </c>
      <c r="K150" s="18">
        <v>23.176991150442479</v>
      </c>
      <c r="L150" s="18">
        <v>44.557522123893818</v>
      </c>
      <c r="M150" s="18">
        <v>525</v>
      </c>
      <c r="N150" s="19">
        <v>0</v>
      </c>
      <c r="O150" s="19">
        <v>881</v>
      </c>
      <c r="P150" s="19">
        <v>250121.4</v>
      </c>
      <c r="Q150" s="20">
        <v>1.1022044088176353</v>
      </c>
      <c r="R150" s="19">
        <v>0</v>
      </c>
      <c r="S150" s="19">
        <v>302175.93979072804</v>
      </c>
      <c r="T150" s="19">
        <v>0</v>
      </c>
      <c r="U150" s="19">
        <v>302175.93979072804</v>
      </c>
      <c r="V150" s="21">
        <v>731</v>
      </c>
      <c r="W150" s="21">
        <v>987</v>
      </c>
      <c r="X150" s="21">
        <v>1582</v>
      </c>
      <c r="Y150" s="22">
        <f t="shared" si="2"/>
        <v>305475.93979072804</v>
      </c>
      <c r="Z150" s="23" t="s">
        <v>1180</v>
      </c>
      <c r="AA150" s="23" t="s">
        <v>1180</v>
      </c>
      <c r="AB150" s="24" t="s">
        <v>1180</v>
      </c>
    </row>
    <row r="151" spans="2:28" outlineLevel="2">
      <c r="B151" s="17" t="s">
        <v>26</v>
      </c>
      <c r="C151" s="17" t="s">
        <v>27</v>
      </c>
      <c r="D151" s="17" t="s">
        <v>310</v>
      </c>
      <c r="E151" s="17" t="s">
        <v>311</v>
      </c>
      <c r="F151" s="18">
        <v>216.23990498812353</v>
      </c>
      <c r="G151" s="18">
        <v>10.995249406175772</v>
      </c>
      <c r="H151" s="18">
        <v>17.103721298495646</v>
      </c>
      <c r="I151" s="18">
        <v>2.4433887569279493</v>
      </c>
      <c r="J151" s="18">
        <v>29.320665083135392</v>
      </c>
      <c r="K151" s="18">
        <v>7.330166270783848</v>
      </c>
      <c r="L151" s="18">
        <v>9.5423594615993643</v>
      </c>
      <c r="M151" s="18">
        <v>185</v>
      </c>
      <c r="N151" s="19">
        <v>0</v>
      </c>
      <c r="O151" s="19">
        <v>759</v>
      </c>
      <c r="P151" s="19">
        <v>244982.83</v>
      </c>
      <c r="Q151" s="20">
        <v>1.1022044088176353</v>
      </c>
      <c r="R151" s="19">
        <v>0</v>
      </c>
      <c r="S151" s="19">
        <v>107009.26593938968</v>
      </c>
      <c r="T151" s="19">
        <v>0</v>
      </c>
      <c r="U151" s="19">
        <v>107009.26593938968</v>
      </c>
      <c r="V151" s="21">
        <v>269</v>
      </c>
      <c r="W151" s="21">
        <v>367</v>
      </c>
      <c r="X151" s="21">
        <v>574</v>
      </c>
      <c r="Y151" s="22">
        <f t="shared" si="2"/>
        <v>108219.26593938968</v>
      </c>
      <c r="Z151" s="23" t="s">
        <v>1180</v>
      </c>
      <c r="AA151" s="23" t="s">
        <v>1180</v>
      </c>
      <c r="AB151" s="24" t="s">
        <v>1180</v>
      </c>
    </row>
    <row r="152" spans="2:28" outlineLevel="2">
      <c r="B152" s="17" t="s">
        <v>26</v>
      </c>
      <c r="C152" s="17" t="s">
        <v>27</v>
      </c>
      <c r="D152" s="17" t="s">
        <v>314</v>
      </c>
      <c r="E152" s="17" t="s">
        <v>315</v>
      </c>
      <c r="F152" s="18">
        <v>253.32275186820561</v>
      </c>
      <c r="G152" s="18">
        <v>25.459573052080966</v>
      </c>
      <c r="H152" s="18">
        <v>14.00276517864453</v>
      </c>
      <c r="I152" s="18">
        <v>5.0919146104161932</v>
      </c>
      <c r="J152" s="18">
        <v>47.100210146349788</v>
      </c>
      <c r="K152" s="18">
        <v>15.27574383124858</v>
      </c>
      <c r="L152" s="18">
        <v>35.55425284114169</v>
      </c>
      <c r="M152" s="18">
        <v>248</v>
      </c>
      <c r="N152" s="19">
        <v>0</v>
      </c>
      <c r="O152" s="19">
        <v>1066.4032493034763</v>
      </c>
      <c r="P152" s="19">
        <v>244982.83</v>
      </c>
      <c r="Q152" s="20">
        <v>1.1022044088176353</v>
      </c>
      <c r="R152" s="19">
        <v>0</v>
      </c>
      <c r="S152" s="19">
        <v>186634.53850106799</v>
      </c>
      <c r="T152" s="19">
        <v>0</v>
      </c>
      <c r="U152" s="19">
        <v>186634.53850106799</v>
      </c>
      <c r="V152" s="21">
        <v>453</v>
      </c>
      <c r="W152" s="21">
        <v>594</v>
      </c>
      <c r="X152" s="21">
        <v>960</v>
      </c>
      <c r="Y152" s="22">
        <f t="shared" si="2"/>
        <v>188641.53850106799</v>
      </c>
      <c r="Z152" s="23" t="s">
        <v>1180</v>
      </c>
      <c r="AA152" s="23" t="s">
        <v>1180</v>
      </c>
      <c r="AB152" s="24" t="s">
        <v>1180</v>
      </c>
    </row>
    <row r="153" spans="2:28" outlineLevel="2">
      <c r="B153" s="17" t="s">
        <v>26</v>
      </c>
      <c r="C153" s="17" t="s">
        <v>27</v>
      </c>
      <c r="D153" s="17" t="s">
        <v>318</v>
      </c>
      <c r="E153" s="17" t="s">
        <v>319</v>
      </c>
      <c r="F153" s="18">
        <v>213.81281307672026</v>
      </c>
      <c r="G153" s="18">
        <v>20.363125054925739</v>
      </c>
      <c r="H153" s="18">
        <v>2.5453906318657173</v>
      </c>
      <c r="I153" s="18">
        <v>1.2726953159328587</v>
      </c>
      <c r="J153" s="18">
        <v>27.99929695052289</v>
      </c>
      <c r="K153" s="18">
        <v>6.3634765796642938</v>
      </c>
      <c r="L153" s="18">
        <v>13.181211002724314</v>
      </c>
      <c r="M153" s="18">
        <v>201</v>
      </c>
      <c r="N153" s="19">
        <v>0</v>
      </c>
      <c r="O153" s="19">
        <v>1068</v>
      </c>
      <c r="P153" s="19">
        <v>244982.83</v>
      </c>
      <c r="Q153" s="20">
        <v>1.1022044088176353</v>
      </c>
      <c r="R153" s="19">
        <v>0</v>
      </c>
      <c r="S153" s="19">
        <v>101586.4225110571</v>
      </c>
      <c r="T153" s="19">
        <v>0</v>
      </c>
      <c r="U153" s="19">
        <v>101586.4225110571</v>
      </c>
      <c r="V153" s="21">
        <v>252</v>
      </c>
      <c r="W153" s="21">
        <v>330</v>
      </c>
      <c r="X153" s="21">
        <v>526</v>
      </c>
      <c r="Y153" s="22">
        <f t="shared" si="2"/>
        <v>102694.4225110571</v>
      </c>
      <c r="Z153" s="23" t="s">
        <v>1180</v>
      </c>
      <c r="AA153" s="23" t="s">
        <v>1180</v>
      </c>
      <c r="AB153" s="24" t="s">
        <v>1180</v>
      </c>
    </row>
    <row r="154" spans="2:28" outlineLevel="2">
      <c r="B154" s="17" t="s">
        <v>26</v>
      </c>
      <c r="C154" s="17" t="s">
        <v>27</v>
      </c>
      <c r="D154" s="17" t="s">
        <v>320</v>
      </c>
      <c r="E154" s="17" t="s">
        <v>321</v>
      </c>
      <c r="F154" s="18">
        <v>109.42733417828475</v>
      </c>
      <c r="G154" s="18">
        <v>19.50190114068441</v>
      </c>
      <c r="H154" s="18">
        <v>11.917828474862695</v>
      </c>
      <c r="I154" s="18">
        <v>6.50063371356147</v>
      </c>
      <c r="J154" s="18">
        <v>39.00380228136882</v>
      </c>
      <c r="K154" s="18">
        <v>2.16687790452049</v>
      </c>
      <c r="L154" s="18">
        <v>27.920363329108575</v>
      </c>
      <c r="M154" s="18">
        <v>138</v>
      </c>
      <c r="N154" s="19">
        <v>0</v>
      </c>
      <c r="O154" s="19">
        <v>661</v>
      </c>
      <c r="P154" s="19">
        <v>250121.4</v>
      </c>
      <c r="Q154" s="20">
        <v>1.1022044088176353</v>
      </c>
      <c r="R154" s="19">
        <v>0</v>
      </c>
      <c r="S154" s="19">
        <v>119812.03655692846</v>
      </c>
      <c r="T154" s="19">
        <v>0</v>
      </c>
      <c r="U154" s="19">
        <v>119812.03655692846</v>
      </c>
      <c r="V154" s="21">
        <v>306</v>
      </c>
      <c r="W154" s="21">
        <v>390</v>
      </c>
      <c r="X154" s="21">
        <v>607</v>
      </c>
      <c r="Y154" s="22">
        <f t="shared" si="2"/>
        <v>121115.03655692846</v>
      </c>
      <c r="Z154" s="23" t="s">
        <v>1180</v>
      </c>
      <c r="AA154" s="23" t="s">
        <v>1180</v>
      </c>
      <c r="AB154" s="24" t="s">
        <v>1180</v>
      </c>
    </row>
    <row r="155" spans="2:28" outlineLevel="2">
      <c r="B155" s="17" t="s">
        <v>26</v>
      </c>
      <c r="C155" s="17" t="s">
        <v>27</v>
      </c>
      <c r="D155" s="17" t="s">
        <v>322</v>
      </c>
      <c r="E155" s="17" t="s">
        <v>323</v>
      </c>
      <c r="F155" s="18">
        <v>27.838328792007268</v>
      </c>
      <c r="G155" s="18">
        <v>10.021798365122615</v>
      </c>
      <c r="H155" s="18">
        <v>8.9082652134423252</v>
      </c>
      <c r="I155" s="18">
        <v>0</v>
      </c>
      <c r="J155" s="18">
        <v>0</v>
      </c>
      <c r="K155" s="18">
        <v>4.4541326067211626</v>
      </c>
      <c r="L155" s="18">
        <v>1.9300635785649405</v>
      </c>
      <c r="M155" s="18">
        <v>58</v>
      </c>
      <c r="N155" s="19">
        <v>0</v>
      </c>
      <c r="O155" s="19">
        <v>567</v>
      </c>
      <c r="P155" s="19">
        <v>244982.83</v>
      </c>
      <c r="Q155" s="20">
        <v>1.1022044088176353</v>
      </c>
      <c r="R155" s="19">
        <v>0</v>
      </c>
      <c r="S155" s="19">
        <v>29809.226097815557</v>
      </c>
      <c r="T155" s="19">
        <v>0</v>
      </c>
      <c r="U155" s="19">
        <v>29809.226097815557</v>
      </c>
      <c r="V155" s="21">
        <v>0</v>
      </c>
      <c r="W155" s="21">
        <v>101</v>
      </c>
      <c r="X155" s="21">
        <v>167</v>
      </c>
      <c r="Y155" s="22">
        <f t="shared" si="2"/>
        <v>30077.226097815557</v>
      </c>
      <c r="Z155" s="23" t="s">
        <v>1180</v>
      </c>
      <c r="AA155" s="23" t="s">
        <v>1180</v>
      </c>
      <c r="AB155" s="24" t="s">
        <v>1180</v>
      </c>
    </row>
    <row r="156" spans="2:28" outlineLevel="2">
      <c r="B156" s="17" t="s">
        <v>26</v>
      </c>
      <c r="C156" s="17" t="s">
        <v>27</v>
      </c>
      <c r="D156" s="17" t="s">
        <v>324</v>
      </c>
      <c r="E156" s="17" t="s">
        <v>325</v>
      </c>
      <c r="F156" s="18">
        <v>486.08259687287563</v>
      </c>
      <c r="G156" s="18">
        <v>38.406526172671654</v>
      </c>
      <c r="H156" s="18">
        <v>28.804894629503742</v>
      </c>
      <c r="I156" s="18">
        <v>34.805914343983687</v>
      </c>
      <c r="J156" s="18">
        <v>49.208361658735555</v>
      </c>
      <c r="K156" s="18">
        <v>19.203263086335827</v>
      </c>
      <c r="L156" s="18">
        <v>92.017335146159084</v>
      </c>
      <c r="M156" s="18">
        <v>253</v>
      </c>
      <c r="N156" s="19">
        <v>0</v>
      </c>
      <c r="O156" s="19">
        <v>678</v>
      </c>
      <c r="P156" s="19">
        <v>237274.98</v>
      </c>
      <c r="Q156" s="20">
        <v>1.1022044088176353</v>
      </c>
      <c r="R156" s="19">
        <v>0</v>
      </c>
      <c r="S156" s="19">
        <v>274588.43213856767</v>
      </c>
      <c r="T156" s="19">
        <v>0</v>
      </c>
      <c r="U156" s="19">
        <v>274588.43213856767</v>
      </c>
      <c r="V156" s="21">
        <v>261</v>
      </c>
      <c r="W156" s="21">
        <v>320</v>
      </c>
      <c r="X156" s="21">
        <v>1356</v>
      </c>
      <c r="Y156" s="22">
        <f t="shared" si="2"/>
        <v>276525.43213856767</v>
      </c>
      <c r="Z156" s="23" t="s">
        <v>1180</v>
      </c>
      <c r="AA156" s="23" t="s">
        <v>1180</v>
      </c>
      <c r="AB156" s="24" t="s">
        <v>1180</v>
      </c>
    </row>
    <row r="157" spans="2:28" outlineLevel="2">
      <c r="B157" s="17" t="s">
        <v>26</v>
      </c>
      <c r="C157" s="17" t="s">
        <v>27</v>
      </c>
      <c r="D157" s="17" t="s">
        <v>326</v>
      </c>
      <c r="E157" s="17" t="s">
        <v>327</v>
      </c>
      <c r="F157" s="18">
        <v>415.57167530224524</v>
      </c>
      <c r="G157" s="18">
        <v>21.872193436960277</v>
      </c>
      <c r="H157" s="18">
        <v>7.2907311456534254</v>
      </c>
      <c r="I157" s="18">
        <v>12.151218576089043</v>
      </c>
      <c r="J157" s="18">
        <v>88.703895605450015</v>
      </c>
      <c r="K157" s="18">
        <v>4.8604874304356169</v>
      </c>
      <c r="L157" s="18">
        <v>4.3141431587027483</v>
      </c>
      <c r="M157" s="18">
        <v>435</v>
      </c>
      <c r="N157" s="19">
        <v>0</v>
      </c>
      <c r="O157" s="19">
        <v>1042</v>
      </c>
      <c r="P157" s="19">
        <v>250121.4</v>
      </c>
      <c r="Q157" s="20">
        <v>1.1022044088176353</v>
      </c>
      <c r="R157" s="19">
        <v>0</v>
      </c>
      <c r="S157" s="19">
        <v>214305.74366789105</v>
      </c>
      <c r="T157" s="19">
        <v>0</v>
      </c>
      <c r="U157" s="19">
        <v>214305.74366789105</v>
      </c>
      <c r="V157" s="21">
        <v>580</v>
      </c>
      <c r="W157" s="21">
        <v>766</v>
      </c>
      <c r="X157" s="21">
        <v>1164</v>
      </c>
      <c r="Y157" s="22">
        <f t="shared" si="2"/>
        <v>216815.74366789105</v>
      </c>
      <c r="Z157" s="23" t="s">
        <v>1180</v>
      </c>
      <c r="AA157" s="23" t="s">
        <v>1180</v>
      </c>
      <c r="AB157" s="24" t="s">
        <v>1180</v>
      </c>
    </row>
    <row r="158" spans="2:28" outlineLevel="2">
      <c r="B158" s="17" t="s">
        <v>26</v>
      </c>
      <c r="C158" s="17" t="s">
        <v>27</v>
      </c>
      <c r="D158" s="17" t="s">
        <v>328</v>
      </c>
      <c r="E158" s="17" t="s">
        <v>329</v>
      </c>
      <c r="F158" s="18">
        <v>2024.3962928374206</v>
      </c>
      <c r="G158" s="18">
        <v>115.9693093227221</v>
      </c>
      <c r="H158" s="18">
        <v>67.554937469546843</v>
      </c>
      <c r="I158" s="18">
        <v>100.20649057982784</v>
      </c>
      <c r="J158" s="18">
        <v>258.96059363326293</v>
      </c>
      <c r="K158" s="18">
        <v>64.177190596069508</v>
      </c>
      <c r="L158" s="18">
        <v>237.73073737209677</v>
      </c>
      <c r="M158" s="18">
        <v>1952</v>
      </c>
      <c r="N158" s="19">
        <v>0</v>
      </c>
      <c r="O158" s="19">
        <v>953</v>
      </c>
      <c r="P158" s="19">
        <v>244982.83</v>
      </c>
      <c r="Q158" s="20">
        <v>1.1022044088176353</v>
      </c>
      <c r="R158" s="19">
        <v>0</v>
      </c>
      <c r="S158" s="19">
        <v>1041931.7730344104</v>
      </c>
      <c r="T158" s="19">
        <v>0</v>
      </c>
      <c r="U158" s="19">
        <v>1041931.7730344104</v>
      </c>
      <c r="V158" s="21">
        <v>2390</v>
      </c>
      <c r="W158" s="21">
        <v>2985</v>
      </c>
      <c r="X158" s="21">
        <v>5301</v>
      </c>
      <c r="Y158" s="22">
        <f t="shared" si="2"/>
        <v>1052607.7730344106</v>
      </c>
      <c r="Z158" s="23" t="s">
        <v>1180</v>
      </c>
      <c r="AA158" s="23" t="s">
        <v>1180</v>
      </c>
      <c r="AB158" s="24" t="s">
        <v>1180</v>
      </c>
    </row>
    <row r="159" spans="2:28" outlineLevel="2">
      <c r="B159" s="17" t="s">
        <v>26</v>
      </c>
      <c r="C159" s="17" t="s">
        <v>27</v>
      </c>
      <c r="D159" s="17" t="s">
        <v>330</v>
      </c>
      <c r="E159" s="17" t="s">
        <v>331</v>
      </c>
      <c r="F159" s="18">
        <v>188.14093428345211</v>
      </c>
      <c r="G159" s="18">
        <v>17.103721298495646</v>
      </c>
      <c r="H159" s="18">
        <v>13.438638163103722</v>
      </c>
      <c r="I159" s="18">
        <v>10.995249406175772</v>
      </c>
      <c r="J159" s="18">
        <v>39.094220110847189</v>
      </c>
      <c r="K159" s="18">
        <v>6.1084718923198729</v>
      </c>
      <c r="L159" s="18">
        <v>20.537608867775141</v>
      </c>
      <c r="M159" s="18">
        <v>246</v>
      </c>
      <c r="N159" s="19">
        <v>0</v>
      </c>
      <c r="O159" s="19">
        <v>759</v>
      </c>
      <c r="P159" s="19">
        <v>244982.83</v>
      </c>
      <c r="Q159" s="20">
        <v>1.1022044088176353</v>
      </c>
      <c r="R159" s="19">
        <v>0</v>
      </c>
      <c r="S159" s="19">
        <v>130952.96317239015</v>
      </c>
      <c r="T159" s="19">
        <v>0</v>
      </c>
      <c r="U159" s="19">
        <v>130952.96317239015</v>
      </c>
      <c r="V159" s="21">
        <v>321</v>
      </c>
      <c r="W159" s="21">
        <v>436</v>
      </c>
      <c r="X159" s="21">
        <v>682</v>
      </c>
      <c r="Y159" s="22">
        <f t="shared" si="2"/>
        <v>132391.96317239015</v>
      </c>
      <c r="Z159" s="23" t="s">
        <v>1180</v>
      </c>
      <c r="AA159" s="23" t="s">
        <v>1180</v>
      </c>
      <c r="AB159" s="24" t="s">
        <v>1180</v>
      </c>
    </row>
    <row r="160" spans="2:28" outlineLevel="2">
      <c r="B160" s="17" t="s">
        <v>26</v>
      </c>
      <c r="C160" s="17" t="s">
        <v>27</v>
      </c>
      <c r="D160" s="17" t="s">
        <v>332</v>
      </c>
      <c r="E160" s="17" t="s">
        <v>333</v>
      </c>
      <c r="F160" s="18">
        <v>630.64824409902133</v>
      </c>
      <c r="G160" s="18">
        <v>15.796584148915755</v>
      </c>
      <c r="H160" s="18">
        <v>36.45365572826713</v>
      </c>
      <c r="I160" s="18">
        <v>25.517559009786989</v>
      </c>
      <c r="J160" s="18">
        <v>94.779504893494533</v>
      </c>
      <c r="K160" s="18">
        <v>7.2907311456534254</v>
      </c>
      <c r="L160" s="18">
        <v>22.767798886969871</v>
      </c>
      <c r="M160" s="18">
        <v>712</v>
      </c>
      <c r="N160" s="19">
        <v>0</v>
      </c>
      <c r="O160" s="19">
        <v>1042</v>
      </c>
      <c r="P160" s="19">
        <v>244982.83</v>
      </c>
      <c r="Q160" s="20">
        <v>1.1022044088176353</v>
      </c>
      <c r="R160" s="19">
        <v>0</v>
      </c>
      <c r="S160" s="19">
        <v>270623.11468491395</v>
      </c>
      <c r="T160" s="19">
        <v>0</v>
      </c>
      <c r="U160" s="19">
        <v>270623.11468491395</v>
      </c>
      <c r="V160" s="21">
        <v>737</v>
      </c>
      <c r="W160" s="21">
        <v>939</v>
      </c>
      <c r="X160" s="21">
        <v>1444</v>
      </c>
      <c r="Y160" s="22">
        <f t="shared" si="2"/>
        <v>273743.11468491395</v>
      </c>
      <c r="Z160" s="23" t="s">
        <v>1180</v>
      </c>
      <c r="AA160" s="23" t="s">
        <v>1180</v>
      </c>
      <c r="AB160" s="24" t="s">
        <v>1180</v>
      </c>
    </row>
    <row r="161" spans="2:28" outlineLevel="2">
      <c r="B161" s="17" t="s">
        <v>26</v>
      </c>
      <c r="C161" s="17" t="s">
        <v>27</v>
      </c>
      <c r="D161" s="17" t="s">
        <v>334</v>
      </c>
      <c r="E161" s="17" t="s">
        <v>335</v>
      </c>
      <c r="F161" s="18">
        <v>121.70300751879699</v>
      </c>
      <c r="G161" s="18">
        <v>20.097744360902258</v>
      </c>
      <c r="H161" s="18">
        <v>7.8157894736842106</v>
      </c>
      <c r="I161" s="18">
        <v>6.6992481203007523</v>
      </c>
      <c r="J161" s="18">
        <v>40.195488721804516</v>
      </c>
      <c r="K161" s="18">
        <v>4.4661654135338349</v>
      </c>
      <c r="L161" s="18">
        <v>6.6127819548872182</v>
      </c>
      <c r="M161" s="18">
        <v>248</v>
      </c>
      <c r="N161" s="19">
        <v>0</v>
      </c>
      <c r="O161" s="19">
        <v>579</v>
      </c>
      <c r="P161" s="19">
        <v>244982.83</v>
      </c>
      <c r="Q161" s="20">
        <v>1.1022044088176353</v>
      </c>
      <c r="R161" s="19">
        <v>0</v>
      </c>
      <c r="S161" s="19">
        <v>112614.28780899326</v>
      </c>
      <c r="T161" s="19">
        <v>0</v>
      </c>
      <c r="U161" s="19">
        <v>112614.28780899326</v>
      </c>
      <c r="V161" s="21">
        <v>287</v>
      </c>
      <c r="W161" s="21">
        <v>378</v>
      </c>
      <c r="X161" s="21">
        <v>608</v>
      </c>
      <c r="Y161" s="22">
        <f t="shared" si="2"/>
        <v>113887.28780899326</v>
      </c>
      <c r="Z161" s="23" t="s">
        <v>1180</v>
      </c>
      <c r="AA161" s="23" t="s">
        <v>1180</v>
      </c>
      <c r="AB161" s="24" t="s">
        <v>1180</v>
      </c>
    </row>
    <row r="162" spans="2:28" outlineLevel="2">
      <c r="B162" s="17" t="s">
        <v>26</v>
      </c>
      <c r="C162" s="17" t="s">
        <v>27</v>
      </c>
      <c r="D162" s="17" t="s">
        <v>336</v>
      </c>
      <c r="E162" s="17" t="s">
        <v>337</v>
      </c>
      <c r="F162" s="18">
        <v>386.71731123388582</v>
      </c>
      <c r="G162" s="18">
        <v>23.400092081031307</v>
      </c>
      <c r="H162" s="18">
        <v>13.547421731123389</v>
      </c>
      <c r="I162" s="18">
        <v>19.705340699815839</v>
      </c>
      <c r="J162" s="18">
        <v>57.884438305709025</v>
      </c>
      <c r="K162" s="18">
        <v>20.936924493554329</v>
      </c>
      <c r="L162" s="18">
        <v>12.652854511970531</v>
      </c>
      <c r="M162" s="18">
        <v>418</v>
      </c>
      <c r="N162" s="19">
        <v>0</v>
      </c>
      <c r="O162" s="19">
        <v>987</v>
      </c>
      <c r="P162" s="19">
        <v>250121.4</v>
      </c>
      <c r="Q162" s="20">
        <v>1.1022044088176353</v>
      </c>
      <c r="R162" s="19">
        <v>0</v>
      </c>
      <c r="S162" s="19">
        <v>225887.81486959493</v>
      </c>
      <c r="T162" s="19">
        <v>0</v>
      </c>
      <c r="U162" s="19">
        <v>225887.81486959493</v>
      </c>
      <c r="V162" s="21">
        <v>587</v>
      </c>
      <c r="W162" s="21">
        <v>771</v>
      </c>
      <c r="X162" s="21">
        <v>1236</v>
      </c>
      <c r="Y162" s="22">
        <f t="shared" si="2"/>
        <v>228481.81486959493</v>
      </c>
      <c r="Z162" s="23" t="s">
        <v>1180</v>
      </c>
      <c r="AA162" s="23" t="s">
        <v>1180</v>
      </c>
      <c r="AB162" s="24" t="s">
        <v>1180</v>
      </c>
    </row>
    <row r="163" spans="2:28" outlineLevel="2">
      <c r="B163" s="17" t="s">
        <v>26</v>
      </c>
      <c r="C163" s="17" t="s">
        <v>27</v>
      </c>
      <c r="D163" s="17" t="s">
        <v>338</v>
      </c>
      <c r="E163" s="17" t="s">
        <v>339</v>
      </c>
      <c r="F163" s="18">
        <v>413.87367976341358</v>
      </c>
      <c r="G163" s="18">
        <v>34.67004647232784</v>
      </c>
      <c r="H163" s="18">
        <v>23.83565694972539</v>
      </c>
      <c r="I163" s="18">
        <v>19.50190114068441</v>
      </c>
      <c r="J163" s="18">
        <v>95.34262779890156</v>
      </c>
      <c r="K163" s="18">
        <v>2.16687790452049</v>
      </c>
      <c r="L163" s="18">
        <v>38.00760456273764</v>
      </c>
      <c r="M163" s="18">
        <v>524</v>
      </c>
      <c r="N163" s="19">
        <v>0</v>
      </c>
      <c r="O163" s="19">
        <v>661</v>
      </c>
      <c r="P163" s="19">
        <v>244982.83</v>
      </c>
      <c r="Q163" s="20">
        <v>1.1022044088176353</v>
      </c>
      <c r="R163" s="19">
        <v>0</v>
      </c>
      <c r="S163" s="19">
        <v>256645.48995101839</v>
      </c>
      <c r="T163" s="19">
        <v>0</v>
      </c>
      <c r="U163" s="19">
        <v>256645.48995101839</v>
      </c>
      <c r="V163" s="21">
        <v>695</v>
      </c>
      <c r="W163" s="21">
        <v>871</v>
      </c>
      <c r="X163" s="21">
        <v>1344</v>
      </c>
      <c r="Y163" s="22">
        <f t="shared" si="2"/>
        <v>259555.48995101839</v>
      </c>
      <c r="Z163" s="23" t="s">
        <v>1180</v>
      </c>
      <c r="AA163" s="23" t="s">
        <v>1180</v>
      </c>
      <c r="AB163" s="24" t="s">
        <v>1180</v>
      </c>
    </row>
    <row r="164" spans="2:28" outlineLevel="2">
      <c r="B164" s="17" t="s">
        <v>26</v>
      </c>
      <c r="C164" s="17" t="s">
        <v>27</v>
      </c>
      <c r="D164" s="17" t="s">
        <v>340</v>
      </c>
      <c r="E164" s="17" t="s">
        <v>341</v>
      </c>
      <c r="F164" s="18">
        <v>473.44265752702341</v>
      </c>
      <c r="G164" s="18">
        <v>52.180507953247208</v>
      </c>
      <c r="H164" s="18">
        <v>25.453906318657175</v>
      </c>
      <c r="I164" s="18">
        <v>6.3634765796642938</v>
      </c>
      <c r="J164" s="18">
        <v>109.45179717022584</v>
      </c>
      <c r="K164" s="18">
        <v>2.5453906318657173</v>
      </c>
      <c r="L164" s="18">
        <v>68.99789085156867</v>
      </c>
      <c r="M164" s="18">
        <v>473</v>
      </c>
      <c r="N164" s="19">
        <v>0</v>
      </c>
      <c r="O164" s="19">
        <v>1068</v>
      </c>
      <c r="P164" s="19">
        <v>244982.83</v>
      </c>
      <c r="Q164" s="20">
        <v>1.1022044088176353</v>
      </c>
      <c r="R164" s="19">
        <v>0</v>
      </c>
      <c r="S164" s="19">
        <v>308800.29379079206</v>
      </c>
      <c r="T164" s="19">
        <v>0</v>
      </c>
      <c r="U164" s="19">
        <v>308800.29379079206</v>
      </c>
      <c r="V164" s="21">
        <v>735</v>
      </c>
      <c r="W164" s="21">
        <v>962</v>
      </c>
      <c r="X164" s="21">
        <v>1531</v>
      </c>
      <c r="Y164" s="22">
        <f t="shared" si="2"/>
        <v>312028.29379079206</v>
      </c>
      <c r="Z164" s="23" t="s">
        <v>1180</v>
      </c>
      <c r="AA164" s="23" t="s">
        <v>1180</v>
      </c>
      <c r="AB164" s="24" t="s">
        <v>1180</v>
      </c>
    </row>
    <row r="165" spans="2:28" outlineLevel="2">
      <c r="B165" s="17" t="s">
        <v>26</v>
      </c>
      <c r="C165" s="17" t="s">
        <v>27</v>
      </c>
      <c r="D165" s="17" t="s">
        <v>176</v>
      </c>
      <c r="E165" s="17" t="s">
        <v>177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24</v>
      </c>
      <c r="N165" s="19">
        <v>0</v>
      </c>
      <c r="O165" s="19">
        <v>662</v>
      </c>
      <c r="P165" s="19">
        <v>244982.83</v>
      </c>
      <c r="Q165" s="20">
        <v>1.1022044088176353</v>
      </c>
      <c r="R165" s="19">
        <v>0</v>
      </c>
      <c r="S165" s="19">
        <v>25000</v>
      </c>
      <c r="T165" s="19">
        <v>0</v>
      </c>
      <c r="U165" s="19">
        <v>25000</v>
      </c>
      <c r="V165" s="21">
        <v>0</v>
      </c>
      <c r="W165" s="21">
        <v>0</v>
      </c>
      <c r="X165" s="21">
        <v>0</v>
      </c>
      <c r="Y165" s="22">
        <f t="shared" si="2"/>
        <v>25000</v>
      </c>
      <c r="Z165" s="23" t="s">
        <v>1180</v>
      </c>
      <c r="AA165" s="23" t="s">
        <v>1180</v>
      </c>
      <c r="AB165" s="24" t="s">
        <v>1180</v>
      </c>
    </row>
    <row r="166" spans="2:28" outlineLevel="2">
      <c r="B166" s="17" t="s">
        <v>26</v>
      </c>
      <c r="C166" s="17" t="s">
        <v>27</v>
      </c>
      <c r="D166" s="17" t="s">
        <v>342</v>
      </c>
      <c r="E166" s="17" t="s">
        <v>343</v>
      </c>
      <c r="F166" s="18">
        <v>299.22340425531911</v>
      </c>
      <c r="G166" s="18">
        <v>28.38482886216466</v>
      </c>
      <c r="H166" s="18">
        <v>24.836725254394079</v>
      </c>
      <c r="I166" s="18">
        <v>10.644310823311748</v>
      </c>
      <c r="J166" s="18">
        <v>18.923219241443107</v>
      </c>
      <c r="K166" s="18">
        <v>8.2789084181313584</v>
      </c>
      <c r="L166" s="18">
        <v>4.8658649398704839</v>
      </c>
      <c r="M166" s="18">
        <v>498</v>
      </c>
      <c r="N166" s="19">
        <v>0</v>
      </c>
      <c r="O166" s="19">
        <v>991</v>
      </c>
      <c r="P166" s="19">
        <v>244982.83</v>
      </c>
      <c r="Q166" s="20">
        <v>1.1022044088176353</v>
      </c>
      <c r="R166" s="19">
        <v>0</v>
      </c>
      <c r="S166" s="19">
        <v>119174.94296049976</v>
      </c>
      <c r="T166" s="19">
        <v>0</v>
      </c>
      <c r="U166" s="19">
        <v>119174.94296049976</v>
      </c>
      <c r="V166" s="21">
        <v>306</v>
      </c>
      <c r="W166" s="21">
        <v>406</v>
      </c>
      <c r="X166" s="21">
        <v>658</v>
      </c>
      <c r="Y166" s="22">
        <f t="shared" si="2"/>
        <v>120544.94296049976</v>
      </c>
      <c r="Z166" s="23" t="s">
        <v>1180</v>
      </c>
      <c r="AA166" s="23" t="s">
        <v>1180</v>
      </c>
      <c r="AB166" s="24" t="s">
        <v>1180</v>
      </c>
    </row>
    <row r="167" spans="2:28" outlineLevel="2">
      <c r="B167" s="17" t="s">
        <v>26</v>
      </c>
      <c r="C167" s="17" t="s">
        <v>27</v>
      </c>
      <c r="D167" s="17" t="s">
        <v>344</v>
      </c>
      <c r="E167" s="17" t="s">
        <v>345</v>
      </c>
      <c r="F167" s="18">
        <v>3513.9117672906227</v>
      </c>
      <c r="G167" s="18">
        <v>215.08550839265311</v>
      </c>
      <c r="H167" s="18">
        <v>152.72343791194305</v>
      </c>
      <c r="I167" s="18">
        <v>119.63335969768872</v>
      </c>
      <c r="J167" s="18">
        <v>519.25968890060631</v>
      </c>
      <c r="K167" s="18">
        <v>119.63335969768872</v>
      </c>
      <c r="L167" s="18">
        <v>420.44230600228485</v>
      </c>
      <c r="M167" s="18">
        <v>3726</v>
      </c>
      <c r="N167" s="19">
        <v>0</v>
      </c>
      <c r="O167" s="19">
        <v>1068</v>
      </c>
      <c r="P167" s="19">
        <v>244982.83</v>
      </c>
      <c r="Q167" s="20">
        <v>1.1022044088176353</v>
      </c>
      <c r="R167" s="19">
        <v>0</v>
      </c>
      <c r="S167" s="19">
        <v>1950714.4317550494</v>
      </c>
      <c r="T167" s="19">
        <v>0</v>
      </c>
      <c r="U167" s="19">
        <v>1950714.4317550494</v>
      </c>
      <c r="V167" s="21">
        <v>4709</v>
      </c>
      <c r="W167" s="21">
        <v>6127</v>
      </c>
      <c r="X167" s="21">
        <v>9900</v>
      </c>
      <c r="Y167" s="22">
        <f t="shared" si="2"/>
        <v>1971450.4317550494</v>
      </c>
      <c r="Z167" s="23" t="s">
        <v>1180</v>
      </c>
      <c r="AA167" s="23" t="s">
        <v>1180</v>
      </c>
      <c r="AB167" s="24" t="s">
        <v>1180</v>
      </c>
    </row>
    <row r="168" spans="2:28" outlineLevel="2">
      <c r="B168" s="17" t="s">
        <v>26</v>
      </c>
      <c r="C168" s="17" t="s">
        <v>27</v>
      </c>
      <c r="D168" s="17" t="s">
        <v>346</v>
      </c>
      <c r="E168" s="17" t="s">
        <v>347</v>
      </c>
      <c r="F168" s="18">
        <v>55.99859390104578</v>
      </c>
      <c r="G168" s="18">
        <v>3.818085947798576</v>
      </c>
      <c r="H168" s="18">
        <v>2.5453906318657173</v>
      </c>
      <c r="I168" s="18">
        <v>2.5453906318657173</v>
      </c>
      <c r="J168" s="18">
        <v>12.726953159328588</v>
      </c>
      <c r="K168" s="18">
        <v>0</v>
      </c>
      <c r="L168" s="18">
        <v>3.908867211530012</v>
      </c>
      <c r="M168" s="18">
        <v>77</v>
      </c>
      <c r="N168" s="19">
        <v>0</v>
      </c>
      <c r="O168" s="19">
        <v>1068</v>
      </c>
      <c r="P168" s="19">
        <v>244982.83</v>
      </c>
      <c r="Q168" s="20">
        <v>1.1022044088176353</v>
      </c>
      <c r="R168" s="19">
        <v>0</v>
      </c>
      <c r="S168" s="19">
        <v>31795.02812877547</v>
      </c>
      <c r="T168" s="19">
        <v>0</v>
      </c>
      <c r="U168" s="19">
        <v>31795.02812877547</v>
      </c>
      <c r="V168" s="21">
        <v>0</v>
      </c>
      <c r="W168" s="21">
        <v>103</v>
      </c>
      <c r="X168" s="21">
        <v>162</v>
      </c>
      <c r="Y168" s="22">
        <f t="shared" si="2"/>
        <v>32060.02812877547</v>
      </c>
      <c r="Z168" s="23" t="s">
        <v>1180</v>
      </c>
      <c r="AA168" s="23" t="s">
        <v>1180</v>
      </c>
      <c r="AB168" s="24" t="s">
        <v>1180</v>
      </c>
    </row>
    <row r="169" spans="2:28" outlineLevel="2">
      <c r="B169" s="17" t="s">
        <v>26</v>
      </c>
      <c r="C169" s="17" t="s">
        <v>27</v>
      </c>
      <c r="D169" s="17" t="s">
        <v>348</v>
      </c>
      <c r="E169" s="17" t="s">
        <v>349</v>
      </c>
      <c r="F169" s="18">
        <v>216.43432007400554</v>
      </c>
      <c r="G169" s="18">
        <v>7.0962072155411651</v>
      </c>
      <c r="H169" s="18">
        <v>16.557816836262717</v>
      </c>
      <c r="I169" s="18">
        <v>0</v>
      </c>
      <c r="J169" s="18">
        <v>7.0962072155411651</v>
      </c>
      <c r="K169" s="18">
        <v>4.7308048103607767</v>
      </c>
      <c r="L169" s="18">
        <v>0</v>
      </c>
      <c r="M169" s="18">
        <v>385</v>
      </c>
      <c r="N169" s="19">
        <v>0</v>
      </c>
      <c r="O169" s="19">
        <v>991</v>
      </c>
      <c r="P169" s="19">
        <v>244982.83</v>
      </c>
      <c r="Q169" s="20">
        <v>1.1022044088176353</v>
      </c>
      <c r="R169" s="19">
        <v>0</v>
      </c>
      <c r="S169" s="19">
        <v>53913.724641178851</v>
      </c>
      <c r="T169" s="19">
        <v>0</v>
      </c>
      <c r="U169" s="19">
        <v>53913.724641178851</v>
      </c>
      <c r="V169" s="21">
        <v>140</v>
      </c>
      <c r="W169" s="21">
        <v>188</v>
      </c>
      <c r="X169" s="21">
        <v>302</v>
      </c>
      <c r="Y169" s="22">
        <f t="shared" si="2"/>
        <v>54543.724641178851</v>
      </c>
      <c r="Z169" s="23" t="s">
        <v>1180</v>
      </c>
      <c r="AA169" s="23" t="s">
        <v>1180</v>
      </c>
      <c r="AB169" s="24" t="s">
        <v>1180</v>
      </c>
    </row>
    <row r="170" spans="2:28" outlineLevel="2">
      <c r="B170" s="17" t="s">
        <v>26</v>
      </c>
      <c r="C170" s="17" t="s">
        <v>27</v>
      </c>
      <c r="D170" s="17" t="s">
        <v>350</v>
      </c>
      <c r="E170" s="17" t="s">
        <v>351</v>
      </c>
      <c r="F170" s="18">
        <v>0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18">
        <v>65</v>
      </c>
      <c r="N170" s="19">
        <v>0</v>
      </c>
      <c r="O170" s="19">
        <v>662</v>
      </c>
      <c r="P170" s="19">
        <v>244982.83</v>
      </c>
      <c r="Q170" s="20">
        <v>1.1022044088176353</v>
      </c>
      <c r="R170" s="19">
        <v>0</v>
      </c>
      <c r="S170" s="19">
        <v>25000</v>
      </c>
      <c r="T170" s="19">
        <v>0</v>
      </c>
      <c r="U170" s="19">
        <v>25000</v>
      </c>
      <c r="V170" s="21">
        <v>0</v>
      </c>
      <c r="W170" s="21">
        <v>0</v>
      </c>
      <c r="X170" s="21">
        <v>0</v>
      </c>
      <c r="Y170" s="22">
        <f t="shared" si="2"/>
        <v>25000</v>
      </c>
      <c r="Z170" s="23" t="s">
        <v>1180</v>
      </c>
      <c r="AA170" s="23" t="s">
        <v>1180</v>
      </c>
      <c r="AB170" s="24" t="s">
        <v>1180</v>
      </c>
    </row>
    <row r="171" spans="2:28" outlineLevel="2">
      <c r="B171" s="17" t="s">
        <v>26</v>
      </c>
      <c r="C171" s="17" t="s">
        <v>27</v>
      </c>
      <c r="D171" s="17" t="s">
        <v>352</v>
      </c>
      <c r="E171" s="17" t="s">
        <v>353</v>
      </c>
      <c r="F171" s="18">
        <v>34.73666507761547</v>
      </c>
      <c r="G171" s="18">
        <v>0.63157572868391754</v>
      </c>
      <c r="H171" s="18">
        <v>1.642096894578186</v>
      </c>
      <c r="I171" s="18">
        <v>2.905248351946021</v>
      </c>
      <c r="J171" s="18">
        <v>0.50526058294713405</v>
      </c>
      <c r="K171" s="18">
        <v>0.25263029147356703</v>
      </c>
      <c r="L171" s="18">
        <v>5.1789209752081247</v>
      </c>
      <c r="M171" s="18">
        <v>50</v>
      </c>
      <c r="N171" s="19">
        <v>0</v>
      </c>
      <c r="O171" s="19">
        <v>664</v>
      </c>
      <c r="P171" s="19">
        <v>244982.83</v>
      </c>
      <c r="Q171" s="20">
        <v>1.1022044088176353</v>
      </c>
      <c r="R171" s="19">
        <v>0</v>
      </c>
      <c r="S171" s="19">
        <v>25000</v>
      </c>
      <c r="T171" s="19">
        <v>0</v>
      </c>
      <c r="U171" s="19">
        <v>25000</v>
      </c>
      <c r="V171" s="21">
        <v>0</v>
      </c>
      <c r="W171" s="21">
        <v>0</v>
      </c>
      <c r="X171" s="21">
        <v>0</v>
      </c>
      <c r="Y171" s="22">
        <f t="shared" si="2"/>
        <v>25000</v>
      </c>
      <c r="Z171" s="23" t="s">
        <v>1312</v>
      </c>
      <c r="AA171" s="23" t="s">
        <v>1313</v>
      </c>
      <c r="AB171" s="24" t="s">
        <v>1180</v>
      </c>
    </row>
    <row r="172" spans="2:28" outlineLevel="2">
      <c r="B172" s="17" t="s">
        <v>26</v>
      </c>
      <c r="C172" s="17" t="s">
        <v>27</v>
      </c>
      <c r="D172" s="17" t="s">
        <v>354</v>
      </c>
      <c r="E172" s="17" t="s">
        <v>355</v>
      </c>
      <c r="F172" s="18">
        <v>50.089469517022962</v>
      </c>
      <c r="G172" s="18">
        <v>3.665083135391924</v>
      </c>
      <c r="H172" s="18">
        <v>0</v>
      </c>
      <c r="I172" s="18">
        <v>2.4433887569279493</v>
      </c>
      <c r="J172" s="18">
        <v>6.1084718923198729</v>
      </c>
      <c r="K172" s="18">
        <v>0</v>
      </c>
      <c r="L172" s="18">
        <v>6.1084718923198729</v>
      </c>
      <c r="M172" s="18">
        <v>111</v>
      </c>
      <c r="N172" s="19">
        <v>0</v>
      </c>
      <c r="O172" s="19">
        <v>759</v>
      </c>
      <c r="P172" s="19">
        <v>244982.83</v>
      </c>
      <c r="Q172" s="20">
        <v>1.1022044088176353</v>
      </c>
      <c r="R172" s="19">
        <v>0</v>
      </c>
      <c r="S172" s="19">
        <v>25000</v>
      </c>
      <c r="T172" s="19">
        <v>0</v>
      </c>
      <c r="U172" s="19">
        <v>25000</v>
      </c>
      <c r="V172" s="21">
        <v>0</v>
      </c>
      <c r="W172" s="21">
        <v>0</v>
      </c>
      <c r="X172" s="21">
        <v>0</v>
      </c>
      <c r="Y172" s="22">
        <f t="shared" si="2"/>
        <v>25000</v>
      </c>
      <c r="Z172" s="23" t="s">
        <v>1314</v>
      </c>
      <c r="AA172" s="23" t="s">
        <v>1315</v>
      </c>
      <c r="AB172" s="24" t="s">
        <v>1180</v>
      </c>
    </row>
    <row r="173" spans="2:28" outlineLevel="2">
      <c r="B173" s="17" t="s">
        <v>26</v>
      </c>
      <c r="C173" s="17" t="s">
        <v>27</v>
      </c>
      <c r="D173" s="17" t="s">
        <v>356</v>
      </c>
      <c r="E173" s="17" t="s">
        <v>357</v>
      </c>
      <c r="F173" s="18">
        <v>128.27790973871734</v>
      </c>
      <c r="G173" s="18">
        <v>7.330166270783848</v>
      </c>
      <c r="H173" s="18">
        <v>8.5518606492478231</v>
      </c>
      <c r="I173" s="18">
        <v>2.4433887569279493</v>
      </c>
      <c r="J173" s="18">
        <v>24.433887569279491</v>
      </c>
      <c r="K173" s="18">
        <v>9.7735550277117973</v>
      </c>
      <c r="L173" s="18">
        <v>4.3254156769596186</v>
      </c>
      <c r="M173" s="18">
        <v>253</v>
      </c>
      <c r="N173" s="19">
        <v>0</v>
      </c>
      <c r="O173" s="19">
        <v>759</v>
      </c>
      <c r="P173" s="19">
        <v>244982.83</v>
      </c>
      <c r="Q173" s="20">
        <v>1.1022044088176353</v>
      </c>
      <c r="R173" s="19">
        <v>0</v>
      </c>
      <c r="S173" s="19">
        <v>90101.303533072278</v>
      </c>
      <c r="T173" s="19">
        <v>0</v>
      </c>
      <c r="U173" s="19">
        <v>90101.303533072278</v>
      </c>
      <c r="V173" s="21">
        <v>227</v>
      </c>
      <c r="W173" s="21">
        <v>316</v>
      </c>
      <c r="X173" s="21">
        <v>495</v>
      </c>
      <c r="Y173" s="22">
        <f t="shared" si="2"/>
        <v>91139.303533072278</v>
      </c>
      <c r="Z173" s="23" t="s">
        <v>1180</v>
      </c>
      <c r="AA173" s="23" t="s">
        <v>1180</v>
      </c>
      <c r="AB173" s="24" t="s">
        <v>1180</v>
      </c>
    </row>
    <row r="174" spans="2:28" outlineLevel="2">
      <c r="B174" s="17" t="s">
        <v>26</v>
      </c>
      <c r="C174" s="17" t="s">
        <v>27</v>
      </c>
      <c r="D174" s="17" t="s">
        <v>358</v>
      </c>
      <c r="E174" s="17" t="s">
        <v>359</v>
      </c>
      <c r="F174" s="18">
        <v>348.51970802919709</v>
      </c>
      <c r="G174" s="18">
        <v>82.064233576642337</v>
      </c>
      <c r="H174" s="18">
        <v>21.275912408759126</v>
      </c>
      <c r="I174" s="18">
        <v>30.394160583941606</v>
      </c>
      <c r="J174" s="18">
        <v>15.197080291970803</v>
      </c>
      <c r="K174" s="18">
        <v>42.551824817518252</v>
      </c>
      <c r="L174" s="18">
        <v>113.73430656934306</v>
      </c>
      <c r="M174" s="18">
        <v>418</v>
      </c>
      <c r="N174" s="19">
        <v>0</v>
      </c>
      <c r="O174" s="19">
        <v>711</v>
      </c>
      <c r="P174" s="19">
        <v>237274.98</v>
      </c>
      <c r="Q174" s="20">
        <v>1.1022044088176353</v>
      </c>
      <c r="R174" s="19">
        <v>0</v>
      </c>
      <c r="S174" s="19">
        <v>320916.92128535465</v>
      </c>
      <c r="T174" s="19">
        <v>0</v>
      </c>
      <c r="U174" s="19">
        <v>320916.92128535465</v>
      </c>
      <c r="V174" s="21">
        <v>394</v>
      </c>
      <c r="W174" s="21">
        <v>440</v>
      </c>
      <c r="X174" s="21">
        <v>847</v>
      </c>
      <c r="Y174" s="22">
        <f t="shared" si="2"/>
        <v>322597.92128535465</v>
      </c>
      <c r="Z174" s="23" t="s">
        <v>1316</v>
      </c>
      <c r="AA174" s="23" t="s">
        <v>1317</v>
      </c>
      <c r="AB174" s="24" t="s">
        <v>1180</v>
      </c>
    </row>
    <row r="175" spans="2:28" outlineLevel="2">
      <c r="B175" s="17" t="s">
        <v>26</v>
      </c>
      <c r="C175" s="17" t="s">
        <v>27</v>
      </c>
      <c r="D175" s="17" t="s">
        <v>360</v>
      </c>
      <c r="E175" s="17" t="s">
        <v>361</v>
      </c>
      <c r="F175" s="18">
        <v>132.24703087885985</v>
      </c>
      <c r="G175" s="18">
        <v>1.2216943784639747</v>
      </c>
      <c r="H175" s="18">
        <v>1.2216943784639747</v>
      </c>
      <c r="I175" s="18">
        <v>2.4433887569279493</v>
      </c>
      <c r="J175" s="18">
        <v>12.216943784639746</v>
      </c>
      <c r="K175" s="18">
        <v>0</v>
      </c>
      <c r="L175" s="18">
        <v>0</v>
      </c>
      <c r="M175" s="18">
        <v>140</v>
      </c>
      <c r="N175" s="19">
        <v>0</v>
      </c>
      <c r="O175" s="19">
        <v>759</v>
      </c>
      <c r="P175" s="19">
        <v>244982.83</v>
      </c>
      <c r="Q175" s="20">
        <v>1.1022044088176353</v>
      </c>
      <c r="R175" s="19">
        <v>0</v>
      </c>
      <c r="S175" s="19">
        <v>30049.772920422565</v>
      </c>
      <c r="T175" s="19">
        <v>0</v>
      </c>
      <c r="U175" s="19">
        <v>30049.772920422565</v>
      </c>
      <c r="V175" s="21">
        <v>0</v>
      </c>
      <c r="W175" s="21">
        <v>0</v>
      </c>
      <c r="X175" s="21">
        <v>162</v>
      </c>
      <c r="Y175" s="22">
        <f t="shared" si="2"/>
        <v>30211.772920422565</v>
      </c>
      <c r="Z175" s="23" t="s">
        <v>1180</v>
      </c>
      <c r="AA175" s="23" t="s">
        <v>1180</v>
      </c>
      <c r="AB175" s="24" t="s">
        <v>1180</v>
      </c>
    </row>
    <row r="176" spans="2:28" outlineLevel="2">
      <c r="B176" s="17" t="s">
        <v>26</v>
      </c>
      <c r="C176" s="17" t="s">
        <v>27</v>
      </c>
      <c r="D176" s="17" t="s">
        <v>362</v>
      </c>
      <c r="E176" s="17" t="s">
        <v>363</v>
      </c>
      <c r="F176" s="18">
        <v>607.82171259478457</v>
      </c>
      <c r="G176" s="18">
        <v>59.168485296837432</v>
      </c>
      <c r="H176" s="18">
        <v>34.963195857222118</v>
      </c>
      <c r="I176" s="18">
        <v>21.515812835213612</v>
      </c>
      <c r="J176" s="18">
        <v>111.61327908267062</v>
      </c>
      <c r="K176" s="18">
        <v>8.0684298132051051</v>
      </c>
      <c r="L176" s="18">
        <v>104.64749398927316</v>
      </c>
      <c r="M176" s="18">
        <v>537</v>
      </c>
      <c r="N176" s="19">
        <v>0</v>
      </c>
      <c r="O176" s="19">
        <v>662</v>
      </c>
      <c r="P176" s="19">
        <v>244982.83</v>
      </c>
      <c r="Q176" s="20">
        <v>1.1022044088176353</v>
      </c>
      <c r="R176" s="19">
        <v>0</v>
      </c>
      <c r="S176" s="19">
        <v>376637.51652593346</v>
      </c>
      <c r="T176" s="19">
        <v>0</v>
      </c>
      <c r="U176" s="19">
        <v>376637.51652593346</v>
      </c>
      <c r="V176" s="21">
        <v>850</v>
      </c>
      <c r="W176" s="21">
        <v>1124</v>
      </c>
      <c r="X176" s="21">
        <v>1790</v>
      </c>
      <c r="Y176" s="22">
        <f t="shared" si="2"/>
        <v>380401.51652593346</v>
      </c>
      <c r="Z176" s="23" t="s">
        <v>1306</v>
      </c>
      <c r="AA176" s="23" t="s">
        <v>1307</v>
      </c>
      <c r="AB176" s="24" t="s">
        <v>1180</v>
      </c>
    </row>
    <row r="177" spans="2:28" outlineLevel="2">
      <c r="B177" s="17" t="s">
        <v>26</v>
      </c>
      <c r="C177" s="17" t="s">
        <v>27</v>
      </c>
      <c r="D177" s="17" t="s">
        <v>364</v>
      </c>
      <c r="E177" s="17" t="s">
        <v>365</v>
      </c>
      <c r="F177" s="18">
        <v>165.40281117070464</v>
      </c>
      <c r="G177" s="18">
        <v>16.13685962641021</v>
      </c>
      <c r="H177" s="18">
        <v>17.481597928611059</v>
      </c>
      <c r="I177" s="18">
        <v>12.102644719807657</v>
      </c>
      <c r="J177" s="18">
        <v>49.755317181431479</v>
      </c>
      <c r="K177" s="18">
        <v>2.6894766044017016</v>
      </c>
      <c r="L177" s="18">
        <v>29.721102274828922</v>
      </c>
      <c r="M177" s="18">
        <v>161</v>
      </c>
      <c r="N177" s="19">
        <v>0</v>
      </c>
      <c r="O177" s="19">
        <v>662</v>
      </c>
      <c r="P177" s="19">
        <v>244982.83</v>
      </c>
      <c r="Q177" s="20">
        <v>1.1022044088176353</v>
      </c>
      <c r="R177" s="19">
        <v>0</v>
      </c>
      <c r="S177" s="19">
        <v>144076.88536574721</v>
      </c>
      <c r="T177" s="19">
        <v>0</v>
      </c>
      <c r="U177" s="19">
        <v>144076.88536574721</v>
      </c>
      <c r="V177" s="21">
        <v>340</v>
      </c>
      <c r="W177" s="21">
        <v>451</v>
      </c>
      <c r="X177" s="21">
        <v>718</v>
      </c>
      <c r="Y177" s="22">
        <f t="shared" si="2"/>
        <v>145585.88536574721</v>
      </c>
      <c r="Z177" s="23" t="s">
        <v>1180</v>
      </c>
      <c r="AA177" s="23" t="s">
        <v>1180</v>
      </c>
      <c r="AB177" s="24" t="s">
        <v>1180</v>
      </c>
    </row>
    <row r="178" spans="2:28" outlineLevel="2">
      <c r="B178" s="17" t="s">
        <v>26</v>
      </c>
      <c r="C178" s="17" t="s">
        <v>27</v>
      </c>
      <c r="D178" s="17" t="s">
        <v>366</v>
      </c>
      <c r="E178" s="17" t="s">
        <v>367</v>
      </c>
      <c r="F178" s="18">
        <v>81.452500219702955</v>
      </c>
      <c r="G178" s="18">
        <v>8.9088672115300103</v>
      </c>
      <c r="H178" s="18">
        <v>5.0907812637314347</v>
      </c>
      <c r="I178" s="18">
        <v>7.636171895597152</v>
      </c>
      <c r="J178" s="18">
        <v>29.271992266455751</v>
      </c>
      <c r="K178" s="18">
        <v>8.9088672115300103</v>
      </c>
      <c r="L178" s="18">
        <v>14.635820370858596</v>
      </c>
      <c r="M178" s="18">
        <v>69</v>
      </c>
      <c r="N178" s="19">
        <v>0</v>
      </c>
      <c r="O178" s="19">
        <v>1068</v>
      </c>
      <c r="P178" s="19">
        <v>244982.83</v>
      </c>
      <c r="Q178" s="20">
        <v>1.1022044088176353</v>
      </c>
      <c r="R178" s="19">
        <v>0</v>
      </c>
      <c r="S178" s="19">
        <v>100395.19597186214</v>
      </c>
      <c r="T178" s="19">
        <v>0</v>
      </c>
      <c r="U178" s="19">
        <v>100395.19597186214</v>
      </c>
      <c r="V178" s="21">
        <v>246</v>
      </c>
      <c r="W178" s="21">
        <v>326</v>
      </c>
      <c r="X178" s="21">
        <v>524</v>
      </c>
      <c r="Y178" s="22">
        <f t="shared" si="2"/>
        <v>101491.19597186214</v>
      </c>
      <c r="Z178" s="23" t="s">
        <v>1318</v>
      </c>
      <c r="AA178" s="23" t="s">
        <v>1319</v>
      </c>
      <c r="AB178" s="24" t="s">
        <v>1180</v>
      </c>
    </row>
    <row r="179" spans="2:28" outlineLevel="2">
      <c r="B179" s="17" t="s">
        <v>26</v>
      </c>
      <c r="C179" s="17" t="s">
        <v>27</v>
      </c>
      <c r="D179" s="17" t="s">
        <v>368</v>
      </c>
      <c r="E179" s="17" t="s">
        <v>369</v>
      </c>
      <c r="F179" s="18">
        <v>714.31860036832416</v>
      </c>
      <c r="G179" s="18">
        <v>22.16850828729282</v>
      </c>
      <c r="H179" s="18">
        <v>18.473756906077348</v>
      </c>
      <c r="I179" s="18">
        <v>24.631675874769797</v>
      </c>
      <c r="J179" s="18">
        <v>158.87430939226519</v>
      </c>
      <c r="K179" s="18">
        <v>13.547421731123389</v>
      </c>
      <c r="L179" s="18">
        <v>0</v>
      </c>
      <c r="M179" s="18">
        <v>666</v>
      </c>
      <c r="N179" s="19">
        <v>0</v>
      </c>
      <c r="O179" s="19">
        <v>987</v>
      </c>
      <c r="P179" s="19">
        <v>250121.4</v>
      </c>
      <c r="Q179" s="20">
        <v>1.1022044088176353</v>
      </c>
      <c r="R179" s="19">
        <v>0</v>
      </c>
      <c r="S179" s="19">
        <v>383216.35191865312</v>
      </c>
      <c r="T179" s="19">
        <v>0</v>
      </c>
      <c r="U179" s="19">
        <v>383216.35191865312</v>
      </c>
      <c r="V179" s="21">
        <v>1015</v>
      </c>
      <c r="W179" s="21">
        <v>1340</v>
      </c>
      <c r="X179" s="21">
        <v>2094</v>
      </c>
      <c r="Y179" s="22">
        <f t="shared" si="2"/>
        <v>387665.35191865312</v>
      </c>
      <c r="Z179" s="23" t="s">
        <v>1180</v>
      </c>
      <c r="AA179" s="23" t="s">
        <v>1180</v>
      </c>
      <c r="AB179" s="24" t="s">
        <v>1180</v>
      </c>
    </row>
    <row r="180" spans="2:28" outlineLevel="2">
      <c r="B180" s="17" t="s">
        <v>26</v>
      </c>
      <c r="C180" s="17" t="s">
        <v>27</v>
      </c>
      <c r="D180" s="17" t="s">
        <v>370</v>
      </c>
      <c r="E180" s="17" t="s">
        <v>371</v>
      </c>
      <c r="F180" s="18">
        <v>149.02163904235729</v>
      </c>
      <c r="G180" s="18">
        <v>2.4631675874769798</v>
      </c>
      <c r="H180" s="18">
        <v>3.69475138121547</v>
      </c>
      <c r="I180" s="18">
        <v>6.1579189686924494</v>
      </c>
      <c r="J180" s="18">
        <v>52.958103130755063</v>
      </c>
      <c r="K180" s="18">
        <v>2.4631675874769798</v>
      </c>
      <c r="L180" s="18">
        <v>4.3158379373848987</v>
      </c>
      <c r="M180" s="18">
        <v>192</v>
      </c>
      <c r="N180" s="19">
        <v>0</v>
      </c>
      <c r="O180" s="19">
        <v>987</v>
      </c>
      <c r="P180" s="19">
        <v>250121.4</v>
      </c>
      <c r="Q180" s="20">
        <v>1.1022044088176353</v>
      </c>
      <c r="R180" s="19">
        <v>0</v>
      </c>
      <c r="S180" s="19">
        <v>112110.71612181028</v>
      </c>
      <c r="T180" s="19">
        <v>0</v>
      </c>
      <c r="U180" s="19">
        <v>112110.71612181028</v>
      </c>
      <c r="V180" s="21">
        <v>289</v>
      </c>
      <c r="W180" s="21">
        <v>383</v>
      </c>
      <c r="X180" s="21">
        <v>597</v>
      </c>
      <c r="Y180" s="22">
        <f t="shared" si="2"/>
        <v>113379.71612181028</v>
      </c>
      <c r="Z180" s="23" t="s">
        <v>1320</v>
      </c>
      <c r="AA180" s="23" t="s">
        <v>1321</v>
      </c>
      <c r="AB180" s="24" t="s">
        <v>1180</v>
      </c>
    </row>
    <row r="181" spans="2:28" outlineLevel="2">
      <c r="B181" s="17" t="s">
        <v>26</v>
      </c>
      <c r="C181" s="17" t="s">
        <v>27</v>
      </c>
      <c r="D181" s="17" t="s">
        <v>372</v>
      </c>
      <c r="E181" s="17" t="s">
        <v>373</v>
      </c>
      <c r="F181" s="18">
        <v>141.62406526172671</v>
      </c>
      <c r="G181" s="18">
        <v>4.8008157715839568</v>
      </c>
      <c r="H181" s="18">
        <v>3.6006118286879678</v>
      </c>
      <c r="I181" s="18">
        <v>20.403467029231816</v>
      </c>
      <c r="J181" s="18">
        <v>9.6016315431679136</v>
      </c>
      <c r="K181" s="18">
        <v>0</v>
      </c>
      <c r="L181" s="18">
        <v>0</v>
      </c>
      <c r="M181" s="18">
        <v>287</v>
      </c>
      <c r="N181" s="19">
        <v>0</v>
      </c>
      <c r="O181" s="19">
        <v>678</v>
      </c>
      <c r="P181" s="19">
        <v>237274.98</v>
      </c>
      <c r="Q181" s="20">
        <v>1.1022044088176353</v>
      </c>
      <c r="R181" s="19">
        <v>0</v>
      </c>
      <c r="S181" s="19">
        <v>39776.449013863312</v>
      </c>
      <c r="T181" s="19">
        <v>0</v>
      </c>
      <c r="U181" s="19">
        <v>39776.449013863312</v>
      </c>
      <c r="V181" s="21">
        <v>0</v>
      </c>
      <c r="W181" s="21">
        <v>137</v>
      </c>
      <c r="X181" s="21">
        <v>220</v>
      </c>
      <c r="Y181" s="22">
        <f t="shared" si="2"/>
        <v>40133.449013863312</v>
      </c>
      <c r="Z181" s="23" t="s">
        <v>1180</v>
      </c>
      <c r="AA181" s="23" t="s">
        <v>1180</v>
      </c>
      <c r="AB181" s="24" t="s">
        <v>1180</v>
      </c>
    </row>
    <row r="182" spans="2:28" outlineLevel="2">
      <c r="B182" s="17" t="s">
        <v>26</v>
      </c>
      <c r="C182" s="17" t="s">
        <v>27</v>
      </c>
      <c r="D182" s="17" t="s">
        <v>374</v>
      </c>
      <c r="E182" s="17" t="s">
        <v>375</v>
      </c>
      <c r="F182" s="18">
        <v>102.62232779097387</v>
      </c>
      <c r="G182" s="18">
        <v>6.1084718923198729</v>
      </c>
      <c r="H182" s="18">
        <v>4.8867775138558986</v>
      </c>
      <c r="I182" s="18">
        <v>4.8867775138558986</v>
      </c>
      <c r="J182" s="18">
        <v>4.8867775138558986</v>
      </c>
      <c r="K182" s="18">
        <v>0</v>
      </c>
      <c r="L182" s="18">
        <v>1.8820269200316702</v>
      </c>
      <c r="M182" s="18">
        <v>139</v>
      </c>
      <c r="N182" s="19">
        <v>0</v>
      </c>
      <c r="O182" s="19">
        <v>759</v>
      </c>
      <c r="P182" s="19">
        <v>244982.83</v>
      </c>
      <c r="Q182" s="20">
        <v>1.1022044088176353</v>
      </c>
      <c r="R182" s="19">
        <v>0</v>
      </c>
      <c r="S182" s="19">
        <v>25578.163424458464</v>
      </c>
      <c r="T182" s="19">
        <v>0</v>
      </c>
      <c r="U182" s="19">
        <v>25578.163424458464</v>
      </c>
      <c r="V182" s="21">
        <v>0</v>
      </c>
      <c r="W182" s="21">
        <v>87</v>
      </c>
      <c r="X182" s="21">
        <v>0</v>
      </c>
      <c r="Y182" s="22">
        <f t="shared" si="2"/>
        <v>25665.163424458464</v>
      </c>
      <c r="Z182" s="23" t="s">
        <v>1180</v>
      </c>
      <c r="AA182" s="23" t="s">
        <v>1180</v>
      </c>
      <c r="AB182" s="24" t="s">
        <v>1180</v>
      </c>
    </row>
    <row r="183" spans="2:28" outlineLevel="2">
      <c r="B183" s="17" t="s">
        <v>26</v>
      </c>
      <c r="C183" s="17" t="s">
        <v>27</v>
      </c>
      <c r="D183" s="17" t="s">
        <v>376</v>
      </c>
      <c r="E183" s="17" t="s">
        <v>377</v>
      </c>
      <c r="F183" s="18">
        <v>157.29925994449582</v>
      </c>
      <c r="G183" s="18">
        <v>11.827012025901942</v>
      </c>
      <c r="H183" s="18">
        <v>4.7308048103607767</v>
      </c>
      <c r="I183" s="18">
        <v>2.3654024051803884</v>
      </c>
      <c r="J183" s="18">
        <v>2.3654024051803884</v>
      </c>
      <c r="K183" s="18">
        <v>7.0962072155411651</v>
      </c>
      <c r="L183" s="18">
        <v>0</v>
      </c>
      <c r="M183" s="18">
        <v>305</v>
      </c>
      <c r="N183" s="19">
        <v>0</v>
      </c>
      <c r="O183" s="19">
        <v>991</v>
      </c>
      <c r="P183" s="19">
        <v>244982.83</v>
      </c>
      <c r="Q183" s="20">
        <v>1.1022044088176353</v>
      </c>
      <c r="R183" s="19">
        <v>0</v>
      </c>
      <c r="S183" s="19">
        <v>47664.114599584747</v>
      </c>
      <c r="T183" s="19">
        <v>0</v>
      </c>
      <c r="U183" s="19">
        <v>47664.114599584747</v>
      </c>
      <c r="V183" s="21">
        <v>0</v>
      </c>
      <c r="W183" s="21">
        <v>166</v>
      </c>
      <c r="X183" s="21">
        <v>272</v>
      </c>
      <c r="Y183" s="22">
        <f t="shared" si="2"/>
        <v>48102.114599584747</v>
      </c>
      <c r="Z183" s="23" t="s">
        <v>1180</v>
      </c>
      <c r="AA183" s="23" t="s">
        <v>1180</v>
      </c>
      <c r="AB183" s="24" t="s">
        <v>1180</v>
      </c>
    </row>
    <row r="184" spans="2:28" outlineLevel="2">
      <c r="B184" s="17" t="s">
        <v>26</v>
      </c>
      <c r="C184" s="17" t="s">
        <v>27</v>
      </c>
      <c r="D184" s="17" t="s">
        <v>48</v>
      </c>
      <c r="E184" s="17" t="s">
        <v>49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18">
        <v>164</v>
      </c>
      <c r="N184" s="19">
        <v>0</v>
      </c>
      <c r="O184" s="19">
        <v>881</v>
      </c>
      <c r="P184" s="19">
        <v>244982.83</v>
      </c>
      <c r="Q184" s="20">
        <v>1.1022044088176353</v>
      </c>
      <c r="R184" s="19">
        <v>0</v>
      </c>
      <c r="S184" s="19">
        <v>25000</v>
      </c>
      <c r="T184" s="19">
        <v>0</v>
      </c>
      <c r="U184" s="19">
        <v>25000</v>
      </c>
      <c r="V184" s="21">
        <v>0</v>
      </c>
      <c r="W184" s="21">
        <v>0</v>
      </c>
      <c r="X184" s="21">
        <v>0</v>
      </c>
      <c r="Y184" s="22">
        <f t="shared" si="2"/>
        <v>25000</v>
      </c>
      <c r="Z184" s="23" t="s">
        <v>1180</v>
      </c>
      <c r="AA184" s="23" t="s">
        <v>1180</v>
      </c>
      <c r="AB184" s="24" t="s">
        <v>1180</v>
      </c>
    </row>
    <row r="185" spans="2:28" outlineLevel="2">
      <c r="B185" s="17" t="s">
        <v>26</v>
      </c>
      <c r="C185" s="17" t="s">
        <v>27</v>
      </c>
      <c r="D185" s="17" t="s">
        <v>396</v>
      </c>
      <c r="E185" s="17" t="s">
        <v>397</v>
      </c>
      <c r="F185" s="18">
        <v>480.16539923954372</v>
      </c>
      <c r="G185" s="18">
        <v>19.343155893536121</v>
      </c>
      <c r="H185" s="18">
        <v>17.067490494296578</v>
      </c>
      <c r="I185" s="18">
        <v>15.929657794676807</v>
      </c>
      <c r="J185" s="18">
        <v>13.653992395437262</v>
      </c>
      <c r="K185" s="18">
        <v>11.378326996197718</v>
      </c>
      <c r="L185" s="18">
        <v>1.3403041825095059</v>
      </c>
      <c r="M185" s="18">
        <v>628</v>
      </c>
      <c r="N185" s="19">
        <v>0</v>
      </c>
      <c r="O185" s="19">
        <v>664</v>
      </c>
      <c r="P185" s="19">
        <v>244982.83</v>
      </c>
      <c r="Q185" s="20">
        <v>1.1022044088176353</v>
      </c>
      <c r="R185" s="19">
        <v>0</v>
      </c>
      <c r="S185" s="19">
        <v>118823.71785242607</v>
      </c>
      <c r="T185" s="19">
        <v>0</v>
      </c>
      <c r="U185" s="19">
        <v>118823.71785242607</v>
      </c>
      <c r="V185" s="21">
        <v>315</v>
      </c>
      <c r="W185" s="21">
        <v>414</v>
      </c>
      <c r="X185" s="21">
        <v>672</v>
      </c>
      <c r="Y185" s="22">
        <f t="shared" si="2"/>
        <v>120224.71785242607</v>
      </c>
      <c r="Z185" s="23" t="s">
        <v>1180</v>
      </c>
      <c r="AA185" s="23" t="s">
        <v>1180</v>
      </c>
      <c r="AB185" s="24" t="s">
        <v>1180</v>
      </c>
    </row>
    <row r="186" spans="2:28" outlineLevel="2">
      <c r="B186" s="17" t="s">
        <v>26</v>
      </c>
      <c r="C186" s="17" t="s">
        <v>27</v>
      </c>
      <c r="D186" s="17" t="s">
        <v>474</v>
      </c>
      <c r="E186" s="17" t="s">
        <v>475</v>
      </c>
      <c r="F186" s="18">
        <v>249.4314259763851</v>
      </c>
      <c r="G186" s="18">
        <v>8.9082652134423252</v>
      </c>
      <c r="H186" s="18">
        <v>8.9082652134423252</v>
      </c>
      <c r="I186" s="18">
        <v>4.4541326067211626</v>
      </c>
      <c r="J186" s="18">
        <v>11.135331516802907</v>
      </c>
      <c r="K186" s="18">
        <v>4.4541326067211626</v>
      </c>
      <c r="L186" s="18">
        <v>0</v>
      </c>
      <c r="M186" s="18">
        <v>200</v>
      </c>
      <c r="N186" s="19">
        <v>0</v>
      </c>
      <c r="O186" s="19">
        <v>567</v>
      </c>
      <c r="P186" s="19">
        <v>244982.83</v>
      </c>
      <c r="Q186" s="20">
        <v>1.1022044088176353</v>
      </c>
      <c r="R186" s="19">
        <v>0</v>
      </c>
      <c r="S186" s="19">
        <v>60418.978351833073</v>
      </c>
      <c r="T186" s="19">
        <v>0</v>
      </c>
      <c r="U186" s="19">
        <v>60418.978351833073</v>
      </c>
      <c r="V186" s="21">
        <v>165</v>
      </c>
      <c r="W186" s="21">
        <v>211</v>
      </c>
      <c r="X186" s="21">
        <v>340</v>
      </c>
      <c r="Y186" s="22">
        <f t="shared" si="2"/>
        <v>61134.978351833073</v>
      </c>
      <c r="Z186" s="23" t="s">
        <v>1180</v>
      </c>
      <c r="AA186" s="23" t="s">
        <v>1180</v>
      </c>
      <c r="AB186" s="24" t="s">
        <v>1180</v>
      </c>
    </row>
    <row r="187" spans="2:28" outlineLevel="2">
      <c r="B187" s="17" t="s">
        <v>26</v>
      </c>
      <c r="C187" s="17" t="s">
        <v>27</v>
      </c>
      <c r="D187" s="17" t="s">
        <v>378</v>
      </c>
      <c r="E187" s="17" t="s">
        <v>379</v>
      </c>
      <c r="F187" s="18">
        <v>74.757287705956912</v>
      </c>
      <c r="G187" s="18">
        <v>16.251584283903675</v>
      </c>
      <c r="H187" s="18">
        <v>0</v>
      </c>
      <c r="I187" s="18">
        <v>8.66751161808196</v>
      </c>
      <c r="J187" s="18">
        <v>32.50316856780735</v>
      </c>
      <c r="K187" s="18">
        <v>0</v>
      </c>
      <c r="L187" s="18">
        <v>17.919095901985635</v>
      </c>
      <c r="M187" s="18">
        <v>64</v>
      </c>
      <c r="N187" s="19">
        <v>0</v>
      </c>
      <c r="O187" s="19">
        <v>661</v>
      </c>
      <c r="P187" s="19">
        <v>244982.83</v>
      </c>
      <c r="Q187" s="20">
        <v>1.1022044088176353</v>
      </c>
      <c r="R187" s="19">
        <v>0</v>
      </c>
      <c r="S187" s="19">
        <v>83990.321481775507</v>
      </c>
      <c r="T187" s="19">
        <v>0</v>
      </c>
      <c r="U187" s="19">
        <v>83990.321481775507</v>
      </c>
      <c r="V187" s="21">
        <v>223</v>
      </c>
      <c r="W187" s="21">
        <v>275</v>
      </c>
      <c r="X187" s="21">
        <v>426</v>
      </c>
      <c r="Y187" s="22">
        <f t="shared" si="2"/>
        <v>84914.321481775507</v>
      </c>
      <c r="Z187" s="23" t="s">
        <v>1180</v>
      </c>
      <c r="AA187" s="23" t="s">
        <v>1180</v>
      </c>
      <c r="AB187" s="24" t="s">
        <v>1180</v>
      </c>
    </row>
    <row r="188" spans="2:28" outlineLevel="2">
      <c r="B188" s="17" t="s">
        <v>26</v>
      </c>
      <c r="C188" s="17" t="s">
        <v>27</v>
      </c>
      <c r="D188" s="17" t="s">
        <v>380</v>
      </c>
      <c r="E188" s="17" t="s">
        <v>381</v>
      </c>
      <c r="F188" s="18">
        <v>48.362422005448629</v>
      </c>
      <c r="G188" s="18">
        <v>2.5453906318657173</v>
      </c>
      <c r="H188" s="18">
        <v>2.5453906318657173</v>
      </c>
      <c r="I188" s="18">
        <v>0</v>
      </c>
      <c r="J188" s="18">
        <v>8.9088672115300103</v>
      </c>
      <c r="K188" s="18">
        <v>0</v>
      </c>
      <c r="L188" s="18">
        <v>5.0907812637314347</v>
      </c>
      <c r="M188" s="18">
        <v>28</v>
      </c>
      <c r="N188" s="19">
        <v>0</v>
      </c>
      <c r="O188" s="19">
        <v>1068</v>
      </c>
      <c r="P188" s="19">
        <v>244982.83</v>
      </c>
      <c r="Q188" s="20">
        <v>1.1022044088176353</v>
      </c>
      <c r="R188" s="19">
        <v>0</v>
      </c>
      <c r="S188" s="19">
        <v>25000</v>
      </c>
      <c r="T188" s="19">
        <v>0</v>
      </c>
      <c r="U188" s="19">
        <v>25000</v>
      </c>
      <c r="V188" s="21">
        <v>0</v>
      </c>
      <c r="W188" s="21">
        <v>0</v>
      </c>
      <c r="X188" s="21">
        <v>0</v>
      </c>
      <c r="Y188" s="22">
        <f t="shared" si="2"/>
        <v>25000</v>
      </c>
      <c r="Z188" s="23" t="s">
        <v>1180</v>
      </c>
      <c r="AA188" s="23" t="s">
        <v>1180</v>
      </c>
      <c r="AB188" s="24" t="s">
        <v>1180</v>
      </c>
    </row>
    <row r="189" spans="2:28" outlineLevel="2">
      <c r="B189" s="17" t="s">
        <v>26</v>
      </c>
      <c r="C189" s="17" t="s">
        <v>27</v>
      </c>
      <c r="D189" s="17" t="s">
        <v>382</v>
      </c>
      <c r="E189" s="17" t="s">
        <v>383</v>
      </c>
      <c r="F189" s="18">
        <v>132.1795521757499</v>
      </c>
      <c r="G189" s="18">
        <v>16.251584283903675</v>
      </c>
      <c r="H189" s="18">
        <v>17.33502323616392</v>
      </c>
      <c r="I189" s="18">
        <v>0</v>
      </c>
      <c r="J189" s="18">
        <v>32.50316856780735</v>
      </c>
      <c r="K189" s="18">
        <v>1.083438952260245</v>
      </c>
      <c r="L189" s="18">
        <v>19.586607520067595</v>
      </c>
      <c r="M189" s="18">
        <v>257</v>
      </c>
      <c r="N189" s="19">
        <v>0</v>
      </c>
      <c r="O189" s="19">
        <v>661</v>
      </c>
      <c r="P189" s="19">
        <v>250121.4</v>
      </c>
      <c r="Q189" s="20">
        <v>1.1022044088176353</v>
      </c>
      <c r="R189" s="19">
        <v>0</v>
      </c>
      <c r="S189" s="19">
        <v>99648.575487712456</v>
      </c>
      <c r="T189" s="19">
        <v>0</v>
      </c>
      <c r="U189" s="19">
        <v>99648.575487712456</v>
      </c>
      <c r="V189" s="21">
        <v>266</v>
      </c>
      <c r="W189" s="21">
        <v>331</v>
      </c>
      <c r="X189" s="21">
        <v>511</v>
      </c>
      <c r="Y189" s="22">
        <f t="shared" si="2"/>
        <v>100756.57548771246</v>
      </c>
      <c r="Z189" s="23" t="s">
        <v>1180</v>
      </c>
      <c r="AA189" s="23" t="s">
        <v>1180</v>
      </c>
      <c r="AB189" s="24" t="s">
        <v>1180</v>
      </c>
    </row>
    <row r="190" spans="2:28" outlineLevel="2">
      <c r="B190" s="17" t="s">
        <v>26</v>
      </c>
      <c r="C190" s="17" t="s">
        <v>27</v>
      </c>
      <c r="D190" s="17" t="s">
        <v>384</v>
      </c>
      <c r="E190" s="17" t="s">
        <v>385</v>
      </c>
      <c r="F190" s="18">
        <v>307.94507120399481</v>
      </c>
      <c r="G190" s="18">
        <v>20.17107453301276</v>
      </c>
      <c r="H190" s="18">
        <v>21.515812835213612</v>
      </c>
      <c r="I190" s="18">
        <v>14.792121324209358</v>
      </c>
      <c r="J190" s="18">
        <v>67.236915110042546</v>
      </c>
      <c r="K190" s="18">
        <v>0</v>
      </c>
      <c r="L190" s="18">
        <v>33.479008692435727</v>
      </c>
      <c r="M190" s="18">
        <v>309</v>
      </c>
      <c r="N190" s="19">
        <v>0</v>
      </c>
      <c r="O190" s="19">
        <v>662</v>
      </c>
      <c r="P190" s="19">
        <v>244982.83</v>
      </c>
      <c r="Q190" s="20">
        <v>1.1022044088176353</v>
      </c>
      <c r="R190" s="19">
        <v>0</v>
      </c>
      <c r="S190" s="19">
        <v>181335.46862073615</v>
      </c>
      <c r="T190" s="19">
        <v>0</v>
      </c>
      <c r="U190" s="19">
        <v>181335.46862073615</v>
      </c>
      <c r="V190" s="21">
        <v>429</v>
      </c>
      <c r="W190" s="21">
        <v>564</v>
      </c>
      <c r="X190" s="21">
        <v>881</v>
      </c>
      <c r="Y190" s="22">
        <f t="shared" si="2"/>
        <v>183209.46862073615</v>
      </c>
      <c r="Z190" s="23" t="s">
        <v>1180</v>
      </c>
      <c r="AA190" s="23" t="s">
        <v>1180</v>
      </c>
      <c r="AB190" s="24" t="s">
        <v>1180</v>
      </c>
    </row>
    <row r="191" spans="2:28" outlineLevel="2">
      <c r="B191" s="17" t="s">
        <v>26</v>
      </c>
      <c r="C191" s="17" t="s">
        <v>27</v>
      </c>
      <c r="D191" s="17" t="s">
        <v>386</v>
      </c>
      <c r="E191" s="17" t="s">
        <v>387</v>
      </c>
      <c r="F191" s="18">
        <v>153.6675749318801</v>
      </c>
      <c r="G191" s="18">
        <v>11.135331516802907</v>
      </c>
      <c r="H191" s="18">
        <v>4.4541326067211626</v>
      </c>
      <c r="I191" s="18">
        <v>11.135331516802907</v>
      </c>
      <c r="J191" s="18">
        <v>7.7947320617620344</v>
      </c>
      <c r="K191" s="18">
        <v>4.4541326067211626</v>
      </c>
      <c r="L191" s="18">
        <v>16.724795640326978</v>
      </c>
      <c r="M191" s="18">
        <v>131</v>
      </c>
      <c r="N191" s="19">
        <v>0</v>
      </c>
      <c r="O191" s="19">
        <v>567</v>
      </c>
      <c r="P191" s="19">
        <v>244982.83</v>
      </c>
      <c r="Q191" s="20">
        <v>1.1022044088176353</v>
      </c>
      <c r="R191" s="19">
        <v>0</v>
      </c>
      <c r="S191" s="19">
        <v>61939.625096778153</v>
      </c>
      <c r="T191" s="19">
        <v>0</v>
      </c>
      <c r="U191" s="19">
        <v>61939.625096778153</v>
      </c>
      <c r="V191" s="21">
        <v>151</v>
      </c>
      <c r="W191" s="21">
        <v>189</v>
      </c>
      <c r="X191" s="21">
        <v>315</v>
      </c>
      <c r="Y191" s="22">
        <f t="shared" si="2"/>
        <v>62594.625096778153</v>
      </c>
      <c r="Z191" s="23" t="s">
        <v>1180</v>
      </c>
      <c r="AA191" s="23" t="s">
        <v>1180</v>
      </c>
      <c r="AB191" s="24" t="s">
        <v>1180</v>
      </c>
    </row>
    <row r="192" spans="2:28" outlineLevel="2">
      <c r="B192" s="17" t="s">
        <v>26</v>
      </c>
      <c r="C192" s="17" t="s">
        <v>27</v>
      </c>
      <c r="D192" s="17" t="s">
        <v>390</v>
      </c>
      <c r="E192" s="17" t="s">
        <v>391</v>
      </c>
      <c r="F192" s="18">
        <v>357.82523956472306</v>
      </c>
      <c r="G192" s="18">
        <v>28.37924313789183</v>
      </c>
      <c r="H192" s="18">
        <v>19.742082182881273</v>
      </c>
      <c r="I192" s="18">
        <v>14.806561637160954</v>
      </c>
      <c r="J192" s="18">
        <v>75.266688322234856</v>
      </c>
      <c r="K192" s="18">
        <v>4.9355205457203182</v>
      </c>
      <c r="L192" s="18">
        <v>25.927886957934057</v>
      </c>
      <c r="M192" s="18">
        <v>313</v>
      </c>
      <c r="N192" s="19">
        <v>0</v>
      </c>
      <c r="O192" s="19">
        <v>953</v>
      </c>
      <c r="P192" s="19">
        <v>244982.83</v>
      </c>
      <c r="Q192" s="20">
        <v>1.1022044088176353</v>
      </c>
      <c r="R192" s="19">
        <v>0</v>
      </c>
      <c r="S192" s="19">
        <v>212671.8136517081</v>
      </c>
      <c r="T192" s="19">
        <v>0</v>
      </c>
      <c r="U192" s="19">
        <v>212671.8136517081</v>
      </c>
      <c r="V192" s="21">
        <v>548</v>
      </c>
      <c r="W192" s="21">
        <v>701</v>
      </c>
      <c r="X192" s="21">
        <v>1106</v>
      </c>
      <c r="Y192" s="22">
        <f t="shared" si="2"/>
        <v>215026.8136517081</v>
      </c>
      <c r="Z192" s="23" t="s">
        <v>1180</v>
      </c>
      <c r="AA192" s="23" t="s">
        <v>1180</v>
      </c>
      <c r="AB192" s="24" t="s">
        <v>1180</v>
      </c>
    </row>
    <row r="193" spans="2:28" outlineLevel="2">
      <c r="B193" s="17" t="s">
        <v>26</v>
      </c>
      <c r="C193" s="17" t="s">
        <v>27</v>
      </c>
      <c r="D193" s="17" t="s">
        <v>392</v>
      </c>
      <c r="E193" s="17" t="s">
        <v>393</v>
      </c>
      <c r="F193" s="18">
        <v>576.47138964577664</v>
      </c>
      <c r="G193" s="18">
        <v>21.238419618528614</v>
      </c>
      <c r="H193" s="18">
        <v>28.317892824704817</v>
      </c>
      <c r="I193" s="18">
        <v>43.488192552225257</v>
      </c>
      <c r="J193" s="18">
        <v>87.987738419618537</v>
      </c>
      <c r="K193" s="18">
        <v>19.215712988192553</v>
      </c>
      <c r="L193" s="18">
        <v>22.044504995458681</v>
      </c>
      <c r="M193" s="18">
        <v>775</v>
      </c>
      <c r="N193" s="19">
        <v>0</v>
      </c>
      <c r="O193" s="19">
        <v>567</v>
      </c>
      <c r="P193" s="19">
        <v>244982.83</v>
      </c>
      <c r="Q193" s="20">
        <v>1.1022044088176353</v>
      </c>
      <c r="R193" s="19">
        <v>0</v>
      </c>
      <c r="S193" s="19">
        <v>300979.91371460585</v>
      </c>
      <c r="T193" s="19">
        <v>0</v>
      </c>
      <c r="U193" s="19">
        <v>300979.91371460585</v>
      </c>
      <c r="V193" s="21">
        <v>350</v>
      </c>
      <c r="W193" s="21">
        <v>444</v>
      </c>
      <c r="X193" s="21">
        <v>1632</v>
      </c>
      <c r="Y193" s="22">
        <f t="shared" si="2"/>
        <v>303405.91371460585</v>
      </c>
      <c r="Z193" s="23" t="s">
        <v>1180</v>
      </c>
      <c r="AA193" s="23" t="s">
        <v>1180</v>
      </c>
      <c r="AB193" s="24" t="s">
        <v>1180</v>
      </c>
    </row>
    <row r="194" spans="2:28" outlineLevel="2">
      <c r="B194" s="17" t="s">
        <v>26</v>
      </c>
      <c r="C194" s="17" t="s">
        <v>27</v>
      </c>
      <c r="D194" s="17" t="s">
        <v>394</v>
      </c>
      <c r="E194" s="17" t="s">
        <v>395</v>
      </c>
      <c r="F194" s="18">
        <v>163.98882665532125</v>
      </c>
      <c r="G194" s="18">
        <v>13.279499435987082</v>
      </c>
      <c r="H194" s="18">
        <v>10.581219885424366</v>
      </c>
      <c r="I194" s="18">
        <v>8.3930891033413513</v>
      </c>
      <c r="J194" s="18">
        <v>8.3033646513350376</v>
      </c>
      <c r="K194" s="18">
        <v>10.045464319950204</v>
      </c>
      <c r="L194" s="18">
        <v>32.253808424752798</v>
      </c>
      <c r="M194" s="18">
        <v>150</v>
      </c>
      <c r="N194" s="19">
        <v>0</v>
      </c>
      <c r="O194" s="19">
        <v>678</v>
      </c>
      <c r="P194" s="19">
        <v>237274.98</v>
      </c>
      <c r="Q194" s="20">
        <v>1.1022044088176353</v>
      </c>
      <c r="R194" s="19">
        <v>0</v>
      </c>
      <c r="S194" s="19">
        <v>89822.193795677274</v>
      </c>
      <c r="T194" s="19">
        <v>0</v>
      </c>
      <c r="U194" s="19">
        <v>89822.193795677274</v>
      </c>
      <c r="V194" s="21">
        <v>153</v>
      </c>
      <c r="W194" s="21">
        <v>192</v>
      </c>
      <c r="X194" s="21">
        <v>440</v>
      </c>
      <c r="Y194" s="22">
        <f t="shared" si="2"/>
        <v>90607.193795677274</v>
      </c>
      <c r="Z194" s="23" t="s">
        <v>1180</v>
      </c>
      <c r="AA194" s="23" t="s">
        <v>1180</v>
      </c>
      <c r="AB194" s="24" t="s">
        <v>1180</v>
      </c>
    </row>
    <row r="195" spans="2:28" outlineLevel="2">
      <c r="B195" s="17" t="s">
        <v>26</v>
      </c>
      <c r="C195" s="17" t="s">
        <v>27</v>
      </c>
      <c r="D195" s="17" t="s">
        <v>398</v>
      </c>
      <c r="E195" s="17" t="s">
        <v>399</v>
      </c>
      <c r="F195" s="18">
        <v>610.77066753288932</v>
      </c>
      <c r="G195" s="18">
        <v>87.605489686535648</v>
      </c>
      <c r="H195" s="18">
        <v>23.443722592171511</v>
      </c>
      <c r="I195" s="18">
        <v>8.6371609550105575</v>
      </c>
      <c r="J195" s="18">
        <v>140.66233555302907</v>
      </c>
      <c r="K195" s="18">
        <v>40.718044502192626</v>
      </c>
      <c r="L195" s="18">
        <v>73.686373233717717</v>
      </c>
      <c r="M195" s="18">
        <v>648</v>
      </c>
      <c r="N195" s="19">
        <v>0</v>
      </c>
      <c r="O195" s="19">
        <v>953</v>
      </c>
      <c r="P195" s="19">
        <v>250121.4</v>
      </c>
      <c r="Q195" s="20">
        <v>1.1022044088176353</v>
      </c>
      <c r="R195" s="19">
        <v>0</v>
      </c>
      <c r="S195" s="19">
        <v>520642.05907869973</v>
      </c>
      <c r="T195" s="19">
        <v>0</v>
      </c>
      <c r="U195" s="19">
        <v>520642.05907869973</v>
      </c>
      <c r="V195" s="21">
        <v>1320</v>
      </c>
      <c r="W195" s="21">
        <v>1714</v>
      </c>
      <c r="X195" s="21">
        <v>2738</v>
      </c>
      <c r="Y195" s="22">
        <f t="shared" ref="Y195:Y259" si="3">U195+V195+W195+X195</f>
        <v>526414.05907869968</v>
      </c>
      <c r="Z195" s="23" t="s">
        <v>1180</v>
      </c>
      <c r="AA195" s="23" t="s">
        <v>1180</v>
      </c>
      <c r="AB195" s="24" t="s">
        <v>1180</v>
      </c>
    </row>
    <row r="196" spans="2:28" outlineLevel="2">
      <c r="B196" s="17" t="s">
        <v>26</v>
      </c>
      <c r="C196" s="17" t="s">
        <v>27</v>
      </c>
      <c r="D196" s="17" t="s">
        <v>400</v>
      </c>
      <c r="E196" s="17" t="s">
        <v>401</v>
      </c>
      <c r="F196" s="18">
        <v>350</v>
      </c>
      <c r="G196" s="18">
        <v>5.4517133956386292</v>
      </c>
      <c r="H196" s="18">
        <v>18.535825545171342</v>
      </c>
      <c r="I196" s="18">
        <v>8.722741433021806</v>
      </c>
      <c r="J196" s="18">
        <v>11.993769470404985</v>
      </c>
      <c r="K196" s="18">
        <v>3.2710280373831777</v>
      </c>
      <c r="L196" s="18">
        <v>0</v>
      </c>
      <c r="M196" s="18">
        <v>175</v>
      </c>
      <c r="N196" s="19">
        <v>0</v>
      </c>
      <c r="O196" s="19">
        <v>873</v>
      </c>
      <c r="P196" s="19">
        <v>237274.98</v>
      </c>
      <c r="Q196" s="20">
        <v>1.1022044088176353</v>
      </c>
      <c r="R196" s="19">
        <v>0</v>
      </c>
      <c r="S196" s="19">
        <v>67559.413207083533</v>
      </c>
      <c r="T196" s="19">
        <v>0</v>
      </c>
      <c r="U196" s="19">
        <v>67559.413207083533</v>
      </c>
      <c r="V196" s="21">
        <v>208</v>
      </c>
      <c r="W196" s="21">
        <v>271</v>
      </c>
      <c r="X196" s="21">
        <v>382</v>
      </c>
      <c r="Y196" s="22">
        <f t="shared" si="3"/>
        <v>68420.413207083533</v>
      </c>
      <c r="Z196" s="23" t="s">
        <v>1180</v>
      </c>
      <c r="AA196" s="23" t="s">
        <v>1180</v>
      </c>
      <c r="AB196" s="24" t="s">
        <v>1231</v>
      </c>
    </row>
    <row r="197" spans="2:28" outlineLevel="2">
      <c r="B197" s="17" t="s">
        <v>26</v>
      </c>
      <c r="C197" s="17" t="s">
        <v>27</v>
      </c>
      <c r="D197" s="17" t="s">
        <v>402</v>
      </c>
      <c r="E197" s="17" t="s">
        <v>403</v>
      </c>
      <c r="F197" s="18">
        <v>453.1768078416867</v>
      </c>
      <c r="G197" s="18">
        <v>44.376363972628077</v>
      </c>
      <c r="H197" s="18">
        <v>28.239504346217867</v>
      </c>
      <c r="I197" s="18">
        <v>21.515812835213612</v>
      </c>
      <c r="J197" s="18">
        <v>80.68429813205104</v>
      </c>
      <c r="K197" s="18">
        <v>12.102644719807657</v>
      </c>
      <c r="L197" s="18">
        <v>56.131681154059549</v>
      </c>
      <c r="M197" s="18">
        <v>430</v>
      </c>
      <c r="N197" s="19">
        <v>0</v>
      </c>
      <c r="O197" s="19">
        <v>662</v>
      </c>
      <c r="P197" s="19">
        <v>244982.83</v>
      </c>
      <c r="Q197" s="20">
        <v>1.1022044088176353</v>
      </c>
      <c r="R197" s="19">
        <v>0</v>
      </c>
      <c r="S197" s="19">
        <v>287123.18803096283</v>
      </c>
      <c r="T197" s="19">
        <v>0</v>
      </c>
      <c r="U197" s="19">
        <v>287123.18803096283</v>
      </c>
      <c r="V197" s="21">
        <v>687</v>
      </c>
      <c r="W197" s="21">
        <v>907</v>
      </c>
      <c r="X197" s="21">
        <v>1454</v>
      </c>
      <c r="Y197" s="22">
        <f t="shared" si="3"/>
        <v>290171.18803096283</v>
      </c>
      <c r="Z197" s="23" t="s">
        <v>1180</v>
      </c>
      <c r="AA197" s="23" t="s">
        <v>1180</v>
      </c>
      <c r="AB197" s="24" t="s">
        <v>1180</v>
      </c>
    </row>
    <row r="198" spans="2:28" outlineLevel="2">
      <c r="B198" s="17" t="s">
        <v>26</v>
      </c>
      <c r="C198" s="17" t="s">
        <v>27</v>
      </c>
      <c r="D198" s="17" t="s">
        <v>404</v>
      </c>
      <c r="E198" s="17" t="s">
        <v>405</v>
      </c>
      <c r="F198" s="18">
        <v>674.3926309729419</v>
      </c>
      <c r="G198" s="18">
        <v>48.604874304356173</v>
      </c>
      <c r="H198" s="18">
        <v>44.959508731529453</v>
      </c>
      <c r="I198" s="18">
        <v>24.302437152178086</v>
      </c>
      <c r="J198" s="18">
        <v>145.81462291306852</v>
      </c>
      <c r="K198" s="18">
        <v>8.5058530032623292</v>
      </c>
      <c r="L198" s="18">
        <v>32.866820188063713</v>
      </c>
      <c r="M198" s="18">
        <v>713</v>
      </c>
      <c r="N198" s="19">
        <v>0</v>
      </c>
      <c r="O198" s="19">
        <v>1042</v>
      </c>
      <c r="P198" s="19">
        <v>244982.83</v>
      </c>
      <c r="Q198" s="20">
        <v>1.1022044088176353</v>
      </c>
      <c r="R198" s="19">
        <v>0</v>
      </c>
      <c r="S198" s="19">
        <v>394543.56422887568</v>
      </c>
      <c r="T198" s="19">
        <v>0</v>
      </c>
      <c r="U198" s="19">
        <v>394543.56422887568</v>
      </c>
      <c r="V198" s="21">
        <v>1071</v>
      </c>
      <c r="W198" s="21">
        <v>1367</v>
      </c>
      <c r="X198" s="21">
        <v>2100</v>
      </c>
      <c r="Y198" s="22">
        <f t="shared" si="3"/>
        <v>399081.56422887568</v>
      </c>
      <c r="Z198" s="23" t="s">
        <v>1180</v>
      </c>
      <c r="AA198" s="23" t="s">
        <v>1180</v>
      </c>
      <c r="AB198" s="24" t="s">
        <v>1180</v>
      </c>
    </row>
    <row r="199" spans="2:28" outlineLevel="2">
      <c r="B199" s="17" t="s">
        <v>26</v>
      </c>
      <c r="C199" s="17" t="s">
        <v>27</v>
      </c>
      <c r="D199" s="17" t="s">
        <v>406</v>
      </c>
      <c r="E199" s="17" t="s">
        <v>407</v>
      </c>
      <c r="F199" s="18">
        <v>45.607749830047588</v>
      </c>
      <c r="G199" s="18">
        <v>2.4004078857919784</v>
      </c>
      <c r="H199" s="18">
        <v>3.6006118286879678</v>
      </c>
      <c r="I199" s="18">
        <v>0</v>
      </c>
      <c r="J199" s="18">
        <v>2.4004078857919784</v>
      </c>
      <c r="K199" s="18">
        <v>0</v>
      </c>
      <c r="L199" s="18">
        <v>0</v>
      </c>
      <c r="M199" s="18">
        <v>329</v>
      </c>
      <c r="N199" s="19">
        <v>0</v>
      </c>
      <c r="O199" s="19">
        <v>678</v>
      </c>
      <c r="P199" s="19">
        <v>237274.98</v>
      </c>
      <c r="Q199" s="20">
        <v>1.1022044088176353</v>
      </c>
      <c r="R199" s="19">
        <v>0</v>
      </c>
      <c r="S199" s="19">
        <v>25000</v>
      </c>
      <c r="T199" s="19">
        <v>0</v>
      </c>
      <c r="U199" s="19">
        <v>25000</v>
      </c>
      <c r="V199" s="21">
        <v>0</v>
      </c>
      <c r="W199" s="21">
        <v>0</v>
      </c>
      <c r="X199" s="21">
        <v>0</v>
      </c>
      <c r="Y199" s="22">
        <f t="shared" si="3"/>
        <v>25000</v>
      </c>
      <c r="Z199" s="23" t="s">
        <v>1180</v>
      </c>
      <c r="AA199" s="23" t="s">
        <v>1180</v>
      </c>
      <c r="AB199" s="24" t="s">
        <v>1180</v>
      </c>
    </row>
    <row r="200" spans="2:28" outlineLevel="2">
      <c r="B200" s="17" t="s">
        <v>26</v>
      </c>
      <c r="C200" s="17" t="s">
        <v>27</v>
      </c>
      <c r="D200" s="17" t="s">
        <v>408</v>
      </c>
      <c r="E200" s="17" t="s">
        <v>409</v>
      </c>
      <c r="F200" s="18">
        <v>141.93050274609209</v>
      </c>
      <c r="G200" s="18">
        <v>15.16814533164343</v>
      </c>
      <c r="H200" s="18">
        <v>14.084706379383185</v>
      </c>
      <c r="I200" s="18">
        <v>9.750950570342205</v>
      </c>
      <c r="J200" s="18">
        <v>41.17068018588931</v>
      </c>
      <c r="K200" s="18">
        <v>5.417194761301225</v>
      </c>
      <c r="L200" s="18">
        <v>29.00380228136882</v>
      </c>
      <c r="M200" s="18">
        <v>173</v>
      </c>
      <c r="N200" s="19">
        <v>0</v>
      </c>
      <c r="O200" s="19">
        <v>661</v>
      </c>
      <c r="P200" s="19">
        <v>244982.83</v>
      </c>
      <c r="Q200" s="20">
        <v>1.1022044088176353</v>
      </c>
      <c r="R200" s="19">
        <v>0</v>
      </c>
      <c r="S200" s="19">
        <v>132518.4097813562</v>
      </c>
      <c r="T200" s="19">
        <v>0</v>
      </c>
      <c r="U200" s="19">
        <v>132518.4097813562</v>
      </c>
      <c r="V200" s="21">
        <v>349</v>
      </c>
      <c r="W200" s="21">
        <v>435</v>
      </c>
      <c r="X200" s="21">
        <v>681</v>
      </c>
      <c r="Y200" s="22">
        <f t="shared" si="3"/>
        <v>133983.4097813562</v>
      </c>
      <c r="Z200" s="23" t="s">
        <v>1180</v>
      </c>
      <c r="AA200" s="23" t="s">
        <v>1180</v>
      </c>
      <c r="AB200" s="24" t="s">
        <v>1180</v>
      </c>
    </row>
    <row r="201" spans="2:28" outlineLevel="2">
      <c r="B201" s="17" t="s">
        <v>26</v>
      </c>
      <c r="C201" s="17" t="s">
        <v>27</v>
      </c>
      <c r="D201" s="17" t="s">
        <v>410</v>
      </c>
      <c r="E201" s="17" t="s">
        <v>411</v>
      </c>
      <c r="F201" s="18">
        <v>206.05798278382329</v>
      </c>
      <c r="G201" s="18">
        <v>11.104921227870715</v>
      </c>
      <c r="H201" s="18">
        <v>14.806561637160954</v>
      </c>
      <c r="I201" s="18">
        <v>4.9355205457203182</v>
      </c>
      <c r="J201" s="18">
        <v>29.613123274321907</v>
      </c>
      <c r="K201" s="18">
        <v>2.4677602728601591</v>
      </c>
      <c r="L201" s="18">
        <v>9.8470034107519879</v>
      </c>
      <c r="M201" s="18">
        <v>211</v>
      </c>
      <c r="N201" s="19">
        <v>0</v>
      </c>
      <c r="O201" s="19">
        <v>953</v>
      </c>
      <c r="P201" s="19">
        <v>244982.83</v>
      </c>
      <c r="Q201" s="20">
        <v>1.1022044088176353</v>
      </c>
      <c r="R201" s="19">
        <v>0</v>
      </c>
      <c r="S201" s="19">
        <v>92751.505564814317</v>
      </c>
      <c r="T201" s="19">
        <v>0</v>
      </c>
      <c r="U201" s="19">
        <v>92751.505564814317</v>
      </c>
      <c r="V201" s="21">
        <v>244</v>
      </c>
      <c r="W201" s="21">
        <v>311</v>
      </c>
      <c r="X201" s="21">
        <v>487</v>
      </c>
      <c r="Y201" s="22">
        <f t="shared" si="3"/>
        <v>93793.505564814317</v>
      </c>
      <c r="Z201" s="23" t="s">
        <v>1180</v>
      </c>
      <c r="AA201" s="23" t="s">
        <v>1180</v>
      </c>
      <c r="AB201" s="24" t="s">
        <v>1180</v>
      </c>
    </row>
    <row r="202" spans="2:28" outlineLevel="2">
      <c r="B202" s="17" t="s">
        <v>26</v>
      </c>
      <c r="C202" s="17" t="s">
        <v>27</v>
      </c>
      <c r="D202" s="17" t="s">
        <v>412</v>
      </c>
      <c r="E202" s="17" t="s">
        <v>413</v>
      </c>
      <c r="F202" s="18">
        <v>133.12909191788424</v>
      </c>
      <c r="G202" s="18">
        <v>10.757906417606806</v>
      </c>
      <c r="H202" s="18">
        <v>14.792121324209358</v>
      </c>
      <c r="I202" s="18">
        <v>0</v>
      </c>
      <c r="J202" s="18">
        <v>29.584242648418716</v>
      </c>
      <c r="K202" s="18">
        <v>5.3789532088034031</v>
      </c>
      <c r="L202" s="18">
        <v>12.550027741816166</v>
      </c>
      <c r="M202" s="18">
        <v>138</v>
      </c>
      <c r="N202" s="19">
        <v>0</v>
      </c>
      <c r="O202" s="19">
        <v>662</v>
      </c>
      <c r="P202" s="19">
        <v>244982.83</v>
      </c>
      <c r="Q202" s="20">
        <v>1.1022044088176353</v>
      </c>
      <c r="R202" s="19">
        <v>0</v>
      </c>
      <c r="S202" s="19">
        <v>95625.836952225261</v>
      </c>
      <c r="T202" s="19">
        <v>0</v>
      </c>
      <c r="U202" s="19">
        <v>95625.836952225261</v>
      </c>
      <c r="V202" s="21">
        <v>227</v>
      </c>
      <c r="W202" s="21">
        <v>308</v>
      </c>
      <c r="X202" s="21">
        <v>485</v>
      </c>
      <c r="Y202" s="22">
        <f t="shared" si="3"/>
        <v>96645.836952225261</v>
      </c>
      <c r="Z202" s="23" t="s">
        <v>1180</v>
      </c>
      <c r="AA202" s="23" t="s">
        <v>1180</v>
      </c>
      <c r="AB202" s="24" t="s">
        <v>1180</v>
      </c>
    </row>
    <row r="203" spans="2:28" outlineLevel="2">
      <c r="B203" s="17" t="s">
        <v>26</v>
      </c>
      <c r="C203" s="17" t="s">
        <v>27</v>
      </c>
      <c r="D203" s="17" t="s">
        <v>414</v>
      </c>
      <c r="E203" s="17" t="s">
        <v>415</v>
      </c>
      <c r="F203" s="18">
        <v>509.59249634562286</v>
      </c>
      <c r="G203" s="18">
        <v>50.589085593633264</v>
      </c>
      <c r="H203" s="18">
        <v>38.250284229332465</v>
      </c>
      <c r="I203" s="18">
        <v>28.37924313789183</v>
      </c>
      <c r="J203" s="18">
        <v>133.2590547344486</v>
      </c>
      <c r="K203" s="18">
        <v>12.338801364300796</v>
      </c>
      <c r="L203" s="18">
        <v>44.218612960857556</v>
      </c>
      <c r="M203" s="18">
        <v>464</v>
      </c>
      <c r="N203" s="19">
        <v>0</v>
      </c>
      <c r="O203" s="19">
        <v>953</v>
      </c>
      <c r="P203" s="19">
        <v>244982.83</v>
      </c>
      <c r="Q203" s="20">
        <v>1.1022044088176353</v>
      </c>
      <c r="R203" s="19">
        <v>0</v>
      </c>
      <c r="S203" s="19">
        <v>382751.02215224219</v>
      </c>
      <c r="T203" s="19">
        <v>0</v>
      </c>
      <c r="U203" s="19">
        <v>382751.02215224219</v>
      </c>
      <c r="V203" s="21">
        <v>993</v>
      </c>
      <c r="W203" s="21">
        <v>1268</v>
      </c>
      <c r="X203" s="21">
        <v>2548</v>
      </c>
      <c r="Y203" s="22">
        <f t="shared" si="3"/>
        <v>387560.02215224219</v>
      </c>
      <c r="Z203" s="23" t="s">
        <v>1180</v>
      </c>
      <c r="AA203" s="23" t="s">
        <v>1180</v>
      </c>
      <c r="AB203" s="24" t="s">
        <v>1180</v>
      </c>
    </row>
    <row r="204" spans="2:28" outlineLevel="2">
      <c r="B204" s="17" t="s">
        <v>26</v>
      </c>
      <c r="C204" s="17" t="s">
        <v>27</v>
      </c>
      <c r="D204" s="17" t="s">
        <v>416</v>
      </c>
      <c r="E204" s="17" t="s">
        <v>417</v>
      </c>
      <c r="F204" s="18">
        <v>263.68144310113223</v>
      </c>
      <c r="G204" s="18">
        <v>13.366340433697946</v>
      </c>
      <c r="H204" s="18">
        <v>18.226827864133565</v>
      </c>
      <c r="I204" s="18">
        <v>12.151218576089043</v>
      </c>
      <c r="J204" s="18">
        <v>51.035118019573979</v>
      </c>
      <c r="K204" s="18">
        <v>0</v>
      </c>
      <c r="L204" s="18">
        <v>23.744386873920554</v>
      </c>
      <c r="M204" s="18">
        <v>266</v>
      </c>
      <c r="N204" s="19">
        <v>0</v>
      </c>
      <c r="O204" s="19">
        <v>1042</v>
      </c>
      <c r="P204" s="19">
        <v>250121.4</v>
      </c>
      <c r="Q204" s="20">
        <v>1.1022044088176353</v>
      </c>
      <c r="R204" s="19">
        <v>0</v>
      </c>
      <c r="S204" s="19">
        <v>141477.29409805188</v>
      </c>
      <c r="T204" s="19">
        <v>0</v>
      </c>
      <c r="U204" s="19">
        <v>141477.29409805188</v>
      </c>
      <c r="V204" s="21">
        <v>360</v>
      </c>
      <c r="W204" s="21">
        <v>469</v>
      </c>
      <c r="X204" s="21">
        <v>723</v>
      </c>
      <c r="Y204" s="22">
        <f t="shared" si="3"/>
        <v>143029.29409805188</v>
      </c>
      <c r="Z204" s="23" t="s">
        <v>1180</v>
      </c>
      <c r="AA204" s="23" t="s">
        <v>1180</v>
      </c>
      <c r="AB204" s="24" t="s">
        <v>1180</v>
      </c>
    </row>
    <row r="205" spans="2:28" outlineLevel="2">
      <c r="B205" s="17" t="s">
        <v>26</v>
      </c>
      <c r="C205" s="17" t="s">
        <v>27</v>
      </c>
      <c r="D205" s="17" t="s">
        <v>420</v>
      </c>
      <c r="E205" s="17" t="s">
        <v>421</v>
      </c>
      <c r="F205" s="18">
        <v>96</v>
      </c>
      <c r="G205" s="18">
        <v>5.3979952830188678</v>
      </c>
      <c r="H205" s="18">
        <v>6.4775943396226427</v>
      </c>
      <c r="I205" s="18">
        <v>4.3183962264150946</v>
      </c>
      <c r="J205" s="18">
        <v>10</v>
      </c>
      <c r="K205" s="18">
        <v>2</v>
      </c>
      <c r="L205" s="18">
        <v>16.193985849056602</v>
      </c>
      <c r="M205" s="18">
        <v>48</v>
      </c>
      <c r="N205" s="19">
        <v>0</v>
      </c>
      <c r="O205" s="19">
        <v>587</v>
      </c>
      <c r="P205" s="19">
        <v>237274.98</v>
      </c>
      <c r="Q205" s="20">
        <v>1.1022044088176353</v>
      </c>
      <c r="R205" s="19">
        <v>0</v>
      </c>
      <c r="S205" s="19">
        <v>45919.768533516515</v>
      </c>
      <c r="T205" s="19">
        <v>0</v>
      </c>
      <c r="U205" s="19">
        <v>45919.768533516515</v>
      </c>
      <c r="V205" s="21">
        <v>0</v>
      </c>
      <c r="W205" s="21">
        <v>117</v>
      </c>
      <c r="X205" s="21">
        <v>229</v>
      </c>
      <c r="Y205" s="22">
        <f t="shared" si="3"/>
        <v>46265.768533516515</v>
      </c>
      <c r="Z205" s="23" t="s">
        <v>1180</v>
      </c>
      <c r="AA205" s="23" t="s">
        <v>1180</v>
      </c>
      <c r="AB205" s="24" t="s">
        <v>1231</v>
      </c>
    </row>
    <row r="206" spans="2:28" outlineLevel="2">
      <c r="B206" s="17" t="s">
        <v>26</v>
      </c>
      <c r="C206" s="17" t="s">
        <v>27</v>
      </c>
      <c r="D206" s="17" t="s">
        <v>422</v>
      </c>
      <c r="E206" s="17" t="s">
        <v>423</v>
      </c>
      <c r="F206" s="18">
        <v>118.36066438175585</v>
      </c>
      <c r="G206" s="18">
        <v>27.99929695052289</v>
      </c>
      <c r="H206" s="18">
        <v>7.636171895597152</v>
      </c>
      <c r="I206" s="18">
        <v>0</v>
      </c>
      <c r="J206" s="18">
        <v>39.45355479391862</v>
      </c>
      <c r="K206" s="18">
        <v>3.818085947798576</v>
      </c>
      <c r="L206" s="18">
        <v>26.635468846120041</v>
      </c>
      <c r="M206" s="18">
        <v>126</v>
      </c>
      <c r="N206" s="19">
        <v>0</v>
      </c>
      <c r="O206" s="19">
        <v>1068</v>
      </c>
      <c r="P206" s="19">
        <v>244982.83</v>
      </c>
      <c r="Q206" s="20">
        <v>1.1022044088176353</v>
      </c>
      <c r="R206" s="19">
        <v>0</v>
      </c>
      <c r="S206" s="19">
        <v>123188.44105390603</v>
      </c>
      <c r="T206" s="19">
        <v>0</v>
      </c>
      <c r="U206" s="19">
        <v>123188.44105390603</v>
      </c>
      <c r="V206" s="21">
        <v>293</v>
      </c>
      <c r="W206" s="21">
        <v>385</v>
      </c>
      <c r="X206" s="21">
        <v>616</v>
      </c>
      <c r="Y206" s="22">
        <f t="shared" si="3"/>
        <v>124482.44105390603</v>
      </c>
      <c r="Z206" s="23" t="s">
        <v>1180</v>
      </c>
      <c r="AA206" s="23" t="s">
        <v>1180</v>
      </c>
      <c r="AB206" s="24" t="s">
        <v>1180</v>
      </c>
    </row>
    <row r="207" spans="2:28" outlineLevel="2">
      <c r="B207" s="17" t="s">
        <v>26</v>
      </c>
      <c r="C207" s="17" t="s">
        <v>27</v>
      </c>
      <c r="D207" s="17" t="s">
        <v>424</v>
      </c>
      <c r="E207" s="17" t="s">
        <v>425</v>
      </c>
      <c r="F207" s="18">
        <v>7.4032808185804768</v>
      </c>
      <c r="G207" s="18">
        <v>2.4677602728601591</v>
      </c>
      <c r="H207" s="18">
        <v>1.2338801364300795</v>
      </c>
      <c r="I207" s="18">
        <v>0</v>
      </c>
      <c r="J207" s="18">
        <v>3.7016404092902384</v>
      </c>
      <c r="K207" s="18">
        <v>0</v>
      </c>
      <c r="L207" s="18">
        <v>3.7016404092902384</v>
      </c>
      <c r="M207" s="18">
        <v>67</v>
      </c>
      <c r="N207" s="19">
        <v>0</v>
      </c>
      <c r="O207" s="19">
        <v>953</v>
      </c>
      <c r="P207" s="19">
        <v>244982.83</v>
      </c>
      <c r="Q207" s="20">
        <v>1.1022044088176353</v>
      </c>
      <c r="R207" s="19">
        <v>0</v>
      </c>
      <c r="S207" s="19">
        <v>25000</v>
      </c>
      <c r="T207" s="19">
        <v>0</v>
      </c>
      <c r="U207" s="19">
        <v>25000</v>
      </c>
      <c r="V207" s="21">
        <v>0</v>
      </c>
      <c r="W207" s="21">
        <v>0</v>
      </c>
      <c r="X207" s="21">
        <v>0</v>
      </c>
      <c r="Y207" s="22">
        <f t="shared" si="3"/>
        <v>25000</v>
      </c>
      <c r="Z207" s="23" t="s">
        <v>1180</v>
      </c>
      <c r="AA207" s="23" t="s">
        <v>1180</v>
      </c>
      <c r="AB207" s="24" t="s">
        <v>1180</v>
      </c>
    </row>
    <row r="208" spans="2:28" outlineLevel="2">
      <c r="B208" s="17" t="s">
        <v>26</v>
      </c>
      <c r="C208" s="17" t="s">
        <v>27</v>
      </c>
      <c r="D208" s="17" t="s">
        <v>426</v>
      </c>
      <c r="E208" s="17" t="s">
        <v>427</v>
      </c>
      <c r="F208" s="18">
        <v>124.61538461538461</v>
      </c>
      <c r="G208" s="18">
        <v>10.681318681318681</v>
      </c>
      <c r="H208" s="18">
        <v>11.868131868131869</v>
      </c>
      <c r="I208" s="18">
        <v>1.1868131868131868</v>
      </c>
      <c r="J208" s="18">
        <v>10.681318681318681</v>
      </c>
      <c r="K208" s="18">
        <v>5.9340659340659343</v>
      </c>
      <c r="L208" s="18">
        <v>17.736263736263734</v>
      </c>
      <c r="M208" s="18">
        <v>309</v>
      </c>
      <c r="N208" s="19">
        <v>0</v>
      </c>
      <c r="O208" s="19">
        <v>701</v>
      </c>
      <c r="P208" s="19">
        <v>244982.83</v>
      </c>
      <c r="Q208" s="20">
        <v>1.1022044088176353</v>
      </c>
      <c r="R208" s="19">
        <v>0</v>
      </c>
      <c r="S208" s="19">
        <v>68566.136390105239</v>
      </c>
      <c r="T208" s="19">
        <v>0</v>
      </c>
      <c r="U208" s="19">
        <v>68566.136390105239</v>
      </c>
      <c r="V208" s="21">
        <v>160</v>
      </c>
      <c r="W208" s="21">
        <v>209</v>
      </c>
      <c r="X208" s="21">
        <v>348</v>
      </c>
      <c r="Y208" s="22">
        <f t="shared" si="3"/>
        <v>69283.136390105239</v>
      </c>
      <c r="Z208" s="23" t="s">
        <v>1324</v>
      </c>
      <c r="AA208" s="23" t="s">
        <v>1325</v>
      </c>
      <c r="AB208" s="24" t="s">
        <v>1180</v>
      </c>
    </row>
    <row r="209" spans="2:28" outlineLevel="2">
      <c r="B209" s="17" t="s">
        <v>26</v>
      </c>
      <c r="C209" s="17" t="s">
        <v>27</v>
      </c>
      <c r="D209" s="17" t="s">
        <v>428</v>
      </c>
      <c r="E209" s="17" t="s">
        <v>429</v>
      </c>
      <c r="F209" s="18">
        <v>526.86681825564392</v>
      </c>
      <c r="G209" s="18">
        <v>30.847003410751988</v>
      </c>
      <c r="H209" s="18">
        <v>41.951924638622707</v>
      </c>
      <c r="I209" s="18">
        <v>19.742082182881273</v>
      </c>
      <c r="J209" s="18">
        <v>107.34757186941692</v>
      </c>
      <c r="K209" s="18">
        <v>6.1694006821503979</v>
      </c>
      <c r="L209" s="18">
        <v>48.541010232255971</v>
      </c>
      <c r="M209" s="18">
        <v>562</v>
      </c>
      <c r="N209" s="19">
        <v>0</v>
      </c>
      <c r="O209" s="19">
        <v>953</v>
      </c>
      <c r="P209" s="19">
        <v>244982.83</v>
      </c>
      <c r="Q209" s="20">
        <v>1.1022044088176353</v>
      </c>
      <c r="R209" s="19">
        <v>0</v>
      </c>
      <c r="S209" s="19">
        <v>308431.38171225268</v>
      </c>
      <c r="T209" s="19">
        <v>0</v>
      </c>
      <c r="U209" s="19">
        <v>308431.38171225268</v>
      </c>
      <c r="V209" s="21">
        <v>788</v>
      </c>
      <c r="W209" s="21">
        <v>1001</v>
      </c>
      <c r="X209" s="21">
        <v>1585</v>
      </c>
      <c r="Y209" s="22">
        <f t="shared" si="3"/>
        <v>311805.38171225268</v>
      </c>
      <c r="Z209" s="23" t="s">
        <v>1180</v>
      </c>
      <c r="AA209" s="23" t="s">
        <v>1180</v>
      </c>
      <c r="AB209" s="24" t="s">
        <v>1180</v>
      </c>
    </row>
    <row r="210" spans="2:28" outlineLevel="2">
      <c r="B210" s="17" t="s">
        <v>26</v>
      </c>
      <c r="C210" s="17" t="s">
        <v>27</v>
      </c>
      <c r="D210" s="17" t="s">
        <v>430</v>
      </c>
      <c r="E210" s="17" t="s">
        <v>431</v>
      </c>
      <c r="F210" s="18">
        <v>104.01013941698352</v>
      </c>
      <c r="G210" s="18">
        <v>21.6687790452049</v>
      </c>
      <c r="H210" s="18">
        <v>9.750950570342205</v>
      </c>
      <c r="I210" s="18">
        <v>1.083438952260245</v>
      </c>
      <c r="J210" s="18">
        <v>36.83692437684833</v>
      </c>
      <c r="K210" s="18">
        <v>5.417194761301225</v>
      </c>
      <c r="L210" s="18">
        <v>32.50316856780735</v>
      </c>
      <c r="M210" s="18">
        <v>193</v>
      </c>
      <c r="N210" s="19">
        <v>0</v>
      </c>
      <c r="O210" s="19">
        <v>661</v>
      </c>
      <c r="P210" s="19">
        <v>244982.83</v>
      </c>
      <c r="Q210" s="20">
        <v>1.1022044088176353</v>
      </c>
      <c r="R210" s="19">
        <v>0</v>
      </c>
      <c r="S210" s="19">
        <v>123102.6861098813</v>
      </c>
      <c r="T210" s="19">
        <v>0</v>
      </c>
      <c r="U210" s="19">
        <v>123102.6861098813</v>
      </c>
      <c r="V210" s="21">
        <v>318</v>
      </c>
      <c r="W210" s="21">
        <v>394</v>
      </c>
      <c r="X210" s="21">
        <v>621</v>
      </c>
      <c r="Y210" s="22">
        <f t="shared" si="3"/>
        <v>124435.6861098813</v>
      </c>
      <c r="Z210" s="23" t="s">
        <v>1306</v>
      </c>
      <c r="AA210" s="23" t="s">
        <v>1307</v>
      </c>
      <c r="AB210" s="24" t="s">
        <v>1180</v>
      </c>
    </row>
    <row r="211" spans="2:28" outlineLevel="2">
      <c r="B211" s="17" t="s">
        <v>26</v>
      </c>
      <c r="C211" s="17" t="s">
        <v>27</v>
      </c>
      <c r="D211" s="17" t="s">
        <v>432</v>
      </c>
      <c r="E211" s="17" t="s">
        <v>433</v>
      </c>
      <c r="F211" s="18">
        <v>62.362070480710088</v>
      </c>
      <c r="G211" s="18">
        <v>26.726601634590036</v>
      </c>
      <c r="H211" s="18">
        <v>0</v>
      </c>
      <c r="I211" s="18">
        <v>0</v>
      </c>
      <c r="J211" s="18">
        <v>26.726601634590036</v>
      </c>
      <c r="K211" s="18">
        <v>6.3634765796642947</v>
      </c>
      <c r="L211" s="18">
        <v>20.726601634590036</v>
      </c>
      <c r="M211" s="18">
        <v>59</v>
      </c>
      <c r="N211" s="19">
        <v>0</v>
      </c>
      <c r="O211" s="19">
        <v>1068</v>
      </c>
      <c r="P211" s="19">
        <v>250121.4</v>
      </c>
      <c r="Q211" s="20">
        <v>1.1022044088176353</v>
      </c>
      <c r="R211" s="19">
        <v>0</v>
      </c>
      <c r="S211" s="19">
        <v>100188.77848467951</v>
      </c>
      <c r="T211" s="19">
        <v>0</v>
      </c>
      <c r="U211" s="19">
        <v>100188.77848467951</v>
      </c>
      <c r="V211" s="21">
        <v>233</v>
      </c>
      <c r="W211" s="21">
        <v>315</v>
      </c>
      <c r="X211" s="21">
        <v>505</v>
      </c>
      <c r="Y211" s="22">
        <f t="shared" si="3"/>
        <v>101241.77848467951</v>
      </c>
      <c r="Z211" s="23" t="s">
        <v>1180</v>
      </c>
      <c r="AA211" s="23" t="s">
        <v>1180</v>
      </c>
      <c r="AB211" s="24" t="s">
        <v>1180</v>
      </c>
    </row>
    <row r="212" spans="2:28" outlineLevel="2">
      <c r="B212" s="17" t="s">
        <v>26</v>
      </c>
      <c r="C212" s="17" t="s">
        <v>27</v>
      </c>
      <c r="D212" s="17" t="s">
        <v>434</v>
      </c>
      <c r="E212" s="17" t="s">
        <v>435</v>
      </c>
      <c r="F212" s="18">
        <v>8.66751161808196</v>
      </c>
      <c r="G212" s="18">
        <v>2.16687790452049</v>
      </c>
      <c r="H212" s="18">
        <v>0</v>
      </c>
      <c r="I212" s="18">
        <v>2.16687790452049</v>
      </c>
      <c r="J212" s="18">
        <v>4.33375580904098</v>
      </c>
      <c r="K212" s="18">
        <v>2.16687790452049</v>
      </c>
      <c r="L212" s="18">
        <v>0</v>
      </c>
      <c r="M212" s="18">
        <v>66</v>
      </c>
      <c r="N212" s="19">
        <v>0</v>
      </c>
      <c r="O212" s="19">
        <v>661</v>
      </c>
      <c r="P212" s="19">
        <v>250121.4</v>
      </c>
      <c r="Q212" s="20">
        <v>1.1022044088176353</v>
      </c>
      <c r="R212" s="19">
        <v>0</v>
      </c>
      <c r="S212" s="19">
        <v>25000</v>
      </c>
      <c r="T212" s="19">
        <v>0</v>
      </c>
      <c r="U212" s="19">
        <v>25000</v>
      </c>
      <c r="V212" s="21">
        <v>0</v>
      </c>
      <c r="W212" s="21">
        <v>0</v>
      </c>
      <c r="X212" s="21">
        <v>0</v>
      </c>
      <c r="Y212" s="22">
        <f t="shared" si="3"/>
        <v>25000</v>
      </c>
      <c r="Z212" s="23" t="s">
        <v>1180</v>
      </c>
      <c r="AA212" s="23" t="s">
        <v>1180</v>
      </c>
      <c r="AB212" s="24" t="s">
        <v>1180</v>
      </c>
    </row>
    <row r="213" spans="2:28" outlineLevel="2">
      <c r="B213" s="17" t="s">
        <v>26</v>
      </c>
      <c r="C213" s="17" t="s">
        <v>27</v>
      </c>
      <c r="D213" s="17" t="s">
        <v>436</v>
      </c>
      <c r="E213" s="17" t="s">
        <v>437</v>
      </c>
      <c r="F213" s="18">
        <v>117.23684210526314</v>
      </c>
      <c r="G213" s="18">
        <v>15.631578947368419</v>
      </c>
      <c r="H213" s="18">
        <v>10.048872180451127</v>
      </c>
      <c r="I213" s="18">
        <v>3.3496240601503757</v>
      </c>
      <c r="J213" s="18">
        <v>23.44736842105263</v>
      </c>
      <c r="K213" s="18">
        <v>2.233082706766917</v>
      </c>
      <c r="L213" s="18">
        <v>26.030075187969921</v>
      </c>
      <c r="M213" s="18">
        <v>97</v>
      </c>
      <c r="N213" s="19">
        <v>0</v>
      </c>
      <c r="O213" s="19">
        <v>579</v>
      </c>
      <c r="P213" s="19">
        <v>244982.83</v>
      </c>
      <c r="Q213" s="20">
        <v>1.1022044088176353</v>
      </c>
      <c r="R213" s="19">
        <v>0</v>
      </c>
      <c r="S213" s="19">
        <v>86190.131288092409</v>
      </c>
      <c r="T213" s="19">
        <v>0</v>
      </c>
      <c r="U213" s="19">
        <v>86190.131288092409</v>
      </c>
      <c r="V213" s="21">
        <v>201</v>
      </c>
      <c r="W213" s="21">
        <v>256</v>
      </c>
      <c r="X213" s="21">
        <v>422</v>
      </c>
      <c r="Y213" s="22">
        <f t="shared" si="3"/>
        <v>87069.131288092409</v>
      </c>
      <c r="Z213" s="23" t="s">
        <v>1180</v>
      </c>
      <c r="AA213" s="23" t="s">
        <v>1180</v>
      </c>
      <c r="AB213" s="24" t="s">
        <v>1180</v>
      </c>
    </row>
    <row r="214" spans="2:28" outlineLevel="2">
      <c r="B214" s="17" t="s">
        <v>26</v>
      </c>
      <c r="C214" s="17" t="s">
        <v>27</v>
      </c>
      <c r="D214" s="17" t="s">
        <v>438</v>
      </c>
      <c r="E214" s="17" t="s">
        <v>439</v>
      </c>
      <c r="F214" s="18">
        <v>282.77756653992395</v>
      </c>
      <c r="G214" s="18">
        <v>40.087241233629065</v>
      </c>
      <c r="H214" s="18">
        <v>27.085973806506125</v>
      </c>
      <c r="I214" s="18">
        <v>16.251584283903675</v>
      </c>
      <c r="J214" s="18">
        <v>95.34262779890156</v>
      </c>
      <c r="K214" s="18">
        <v>5.417194761301225</v>
      </c>
      <c r="L214" s="18">
        <v>60.424799324038872</v>
      </c>
      <c r="M214" s="18">
        <v>903</v>
      </c>
      <c r="N214" s="19">
        <v>0</v>
      </c>
      <c r="O214" s="19">
        <v>661</v>
      </c>
      <c r="P214" s="19">
        <v>250121.4</v>
      </c>
      <c r="Q214" s="20">
        <v>1.1022044088176353</v>
      </c>
      <c r="R214" s="19">
        <v>0</v>
      </c>
      <c r="S214" s="19">
        <v>281979.78921431984</v>
      </c>
      <c r="T214" s="19">
        <v>0</v>
      </c>
      <c r="U214" s="19">
        <v>281979.78921431984</v>
      </c>
      <c r="V214" s="21">
        <v>729</v>
      </c>
      <c r="W214" s="21">
        <v>928</v>
      </c>
      <c r="X214" s="21">
        <v>1441</v>
      </c>
      <c r="Y214" s="22">
        <f t="shared" si="3"/>
        <v>285077.78921431984</v>
      </c>
      <c r="Z214" s="23" t="s">
        <v>1320</v>
      </c>
      <c r="AA214" s="23" t="s">
        <v>1321</v>
      </c>
      <c r="AB214" s="24" t="s">
        <v>1180</v>
      </c>
    </row>
    <row r="215" spans="2:28" outlineLevel="2">
      <c r="B215" s="17" t="s">
        <v>26</v>
      </c>
      <c r="C215" s="17" t="s">
        <v>27</v>
      </c>
      <c r="D215" s="17" t="s">
        <v>440</v>
      </c>
      <c r="E215" s="17" t="s">
        <v>441</v>
      </c>
      <c r="F215" s="18">
        <v>111.54660347551342</v>
      </c>
      <c r="G215" s="18">
        <v>9.1058451816745656</v>
      </c>
      <c r="H215" s="18">
        <v>2.2764612954186414</v>
      </c>
      <c r="I215" s="18">
        <v>4.5529225908372828</v>
      </c>
      <c r="J215" s="18">
        <v>10.244075829383887</v>
      </c>
      <c r="K215" s="18">
        <v>0</v>
      </c>
      <c r="L215" s="18">
        <v>0</v>
      </c>
      <c r="M215" s="18">
        <v>89</v>
      </c>
      <c r="N215" s="19">
        <v>0</v>
      </c>
      <c r="O215" s="19">
        <v>742</v>
      </c>
      <c r="P215" s="19">
        <v>237274.98</v>
      </c>
      <c r="Q215" s="20">
        <v>1.1022044088176353</v>
      </c>
      <c r="R215" s="19">
        <v>0</v>
      </c>
      <c r="S215" s="19">
        <v>32988.10239591312</v>
      </c>
      <c r="T215" s="19">
        <v>0</v>
      </c>
      <c r="U215" s="19">
        <v>32988.10239591312</v>
      </c>
      <c r="V215" s="21">
        <v>0</v>
      </c>
      <c r="W215" s="21">
        <v>114</v>
      </c>
      <c r="X215" s="21">
        <v>182</v>
      </c>
      <c r="Y215" s="22">
        <f t="shared" si="3"/>
        <v>33284.10239591312</v>
      </c>
      <c r="Z215" s="23" t="s">
        <v>1180</v>
      </c>
      <c r="AA215" s="23" t="s">
        <v>1180</v>
      </c>
      <c r="AB215" s="24" t="s">
        <v>1180</v>
      </c>
    </row>
    <row r="216" spans="2:28" outlineLevel="2">
      <c r="B216" s="17" t="s">
        <v>26</v>
      </c>
      <c r="C216" s="17" t="s">
        <v>27</v>
      </c>
      <c r="D216" s="17" t="s">
        <v>442</v>
      </c>
      <c r="E216" s="17" t="s">
        <v>443</v>
      </c>
      <c r="F216" s="18">
        <v>91.058451816745659</v>
      </c>
      <c r="G216" s="18">
        <v>7.9676145339652447</v>
      </c>
      <c r="H216" s="18">
        <v>6.8293838862559237</v>
      </c>
      <c r="I216" s="18">
        <v>0</v>
      </c>
      <c r="J216" s="18">
        <v>17.07345971563981</v>
      </c>
      <c r="K216" s="18">
        <v>0</v>
      </c>
      <c r="L216" s="18">
        <v>5.7969984202211684</v>
      </c>
      <c r="M216" s="18">
        <v>64</v>
      </c>
      <c r="N216" s="19">
        <v>0</v>
      </c>
      <c r="O216" s="19">
        <v>742</v>
      </c>
      <c r="P216" s="19">
        <v>237274.98</v>
      </c>
      <c r="Q216" s="20">
        <v>1.1022044088176353</v>
      </c>
      <c r="R216" s="19">
        <v>0</v>
      </c>
      <c r="S216" s="19">
        <v>44943.484916620204</v>
      </c>
      <c r="T216" s="19">
        <v>0</v>
      </c>
      <c r="U216" s="19">
        <v>44943.484916620204</v>
      </c>
      <c r="V216" s="21">
        <v>0</v>
      </c>
      <c r="W216" s="21">
        <v>146</v>
      </c>
      <c r="X216" s="21">
        <v>234</v>
      </c>
      <c r="Y216" s="22">
        <f t="shared" si="3"/>
        <v>45323.484916620204</v>
      </c>
      <c r="Z216" s="23" t="s">
        <v>1180</v>
      </c>
      <c r="AA216" s="23" t="s">
        <v>1180</v>
      </c>
      <c r="AB216" s="24" t="s">
        <v>1180</v>
      </c>
    </row>
    <row r="217" spans="2:28" outlineLevel="2">
      <c r="B217" s="17" t="s">
        <v>26</v>
      </c>
      <c r="C217" s="17" t="s">
        <v>27</v>
      </c>
      <c r="D217" s="17" t="s">
        <v>448</v>
      </c>
      <c r="E217" s="17" t="s">
        <v>449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18">
        <v>20</v>
      </c>
      <c r="N217" s="19">
        <v>0</v>
      </c>
      <c r="O217" s="19">
        <v>661</v>
      </c>
      <c r="P217" s="19">
        <v>250121.4</v>
      </c>
      <c r="Q217" s="20">
        <v>1.1022044088176353</v>
      </c>
      <c r="R217" s="19">
        <v>0</v>
      </c>
      <c r="S217" s="19">
        <v>25000</v>
      </c>
      <c r="T217" s="19">
        <v>0</v>
      </c>
      <c r="U217" s="19">
        <v>25000</v>
      </c>
      <c r="V217" s="21">
        <v>0</v>
      </c>
      <c r="W217" s="21">
        <v>0</v>
      </c>
      <c r="X217" s="21">
        <v>0</v>
      </c>
      <c r="Y217" s="22">
        <f t="shared" si="3"/>
        <v>25000</v>
      </c>
      <c r="Z217" s="23" t="s">
        <v>1180</v>
      </c>
      <c r="AA217" s="23" t="s">
        <v>1180</v>
      </c>
      <c r="AB217" s="24" t="s">
        <v>1180</v>
      </c>
    </row>
    <row r="218" spans="2:28" outlineLevel="2">
      <c r="B218" s="17" t="s">
        <v>26</v>
      </c>
      <c r="C218" s="17" t="s">
        <v>27</v>
      </c>
      <c r="D218" s="17" t="s">
        <v>446</v>
      </c>
      <c r="E218" s="17" t="s">
        <v>447</v>
      </c>
      <c r="F218" s="18">
        <v>146.83173623517948</v>
      </c>
      <c r="G218" s="18">
        <v>11.104921227870715</v>
      </c>
      <c r="H218" s="18">
        <v>20.975962319311353</v>
      </c>
      <c r="I218" s="18">
        <v>4.9355205457203182</v>
      </c>
      <c r="J218" s="18">
        <v>49.355205457203184</v>
      </c>
      <c r="K218" s="18">
        <v>4.9355205457203182</v>
      </c>
      <c r="L218" s="18">
        <v>11.016404092902384</v>
      </c>
      <c r="M218" s="18">
        <v>184</v>
      </c>
      <c r="N218" s="19">
        <v>0</v>
      </c>
      <c r="O218" s="19">
        <v>953</v>
      </c>
      <c r="P218" s="19">
        <v>244982.83</v>
      </c>
      <c r="Q218" s="20">
        <v>1.1022044088176353</v>
      </c>
      <c r="R218" s="19">
        <v>0</v>
      </c>
      <c r="S218" s="19">
        <v>132532.40459720173</v>
      </c>
      <c r="T218" s="19">
        <v>0</v>
      </c>
      <c r="U218" s="19">
        <v>132532.40459720173</v>
      </c>
      <c r="V218" s="21">
        <v>346</v>
      </c>
      <c r="W218" s="21">
        <v>445</v>
      </c>
      <c r="X218" s="21">
        <v>701</v>
      </c>
      <c r="Y218" s="22">
        <f t="shared" si="3"/>
        <v>134024.40459720173</v>
      </c>
      <c r="Z218" s="23" t="s">
        <v>1326</v>
      </c>
      <c r="AA218" s="23" t="s">
        <v>1327</v>
      </c>
      <c r="AB218" s="24" t="s">
        <v>1180</v>
      </c>
    </row>
    <row r="219" spans="2:28" outlineLevel="2">
      <c r="B219" s="17" t="s">
        <v>26</v>
      </c>
      <c r="C219" s="17" t="s">
        <v>27</v>
      </c>
      <c r="D219" s="17" t="s">
        <v>450</v>
      </c>
      <c r="E219" s="17" t="s">
        <v>451</v>
      </c>
      <c r="F219" s="18">
        <v>93.789473684210535</v>
      </c>
      <c r="G219" s="18">
        <v>12.281954887218046</v>
      </c>
      <c r="H219" s="18">
        <v>4.4661654135338349</v>
      </c>
      <c r="I219" s="18">
        <v>3.3496240601503762</v>
      </c>
      <c r="J219" s="18">
        <v>24.563909774436091</v>
      </c>
      <c r="K219" s="18">
        <v>0</v>
      </c>
      <c r="L219" s="18">
        <v>10.097744360902254</v>
      </c>
      <c r="M219" s="18">
        <v>130</v>
      </c>
      <c r="N219" s="19">
        <v>0</v>
      </c>
      <c r="O219" s="19">
        <v>579</v>
      </c>
      <c r="P219" s="19">
        <v>244982.83</v>
      </c>
      <c r="Q219" s="20">
        <v>1.1022044088176353</v>
      </c>
      <c r="R219" s="19">
        <v>0</v>
      </c>
      <c r="S219" s="19">
        <v>64716.18157429729</v>
      </c>
      <c r="T219" s="19">
        <v>0</v>
      </c>
      <c r="U219" s="19">
        <v>64716.18157429729</v>
      </c>
      <c r="V219" s="21">
        <v>163</v>
      </c>
      <c r="W219" s="21">
        <v>206</v>
      </c>
      <c r="X219" s="21">
        <v>332</v>
      </c>
      <c r="Y219" s="22">
        <f t="shared" si="3"/>
        <v>65417.18157429729</v>
      </c>
      <c r="Z219" s="23" t="s">
        <v>1328</v>
      </c>
      <c r="AA219" s="23" t="s">
        <v>1329</v>
      </c>
      <c r="AB219" s="24" t="s">
        <v>1180</v>
      </c>
    </row>
    <row r="220" spans="2:28" outlineLevel="2">
      <c r="B220" s="17" t="s">
        <v>26</v>
      </c>
      <c r="C220" s="17" t="s">
        <v>27</v>
      </c>
      <c r="D220" s="17" t="s">
        <v>452</v>
      </c>
      <c r="E220" s="17" t="s">
        <v>453</v>
      </c>
      <c r="F220" s="18">
        <v>3909.9263547175028</v>
      </c>
      <c r="G220" s="18">
        <v>731.65632544331288</v>
      </c>
      <c r="H220" s="18">
        <v>245.52740661856319</v>
      </c>
      <c r="I220" s="18">
        <v>244.30561231619399</v>
      </c>
      <c r="J220" s="18">
        <v>172.19619259448106</v>
      </c>
      <c r="K220" s="18">
        <v>289.61582456883252</v>
      </c>
      <c r="L220" s="18">
        <v>1140.48934437807</v>
      </c>
      <c r="M220" s="18">
        <v>3735</v>
      </c>
      <c r="N220" s="19">
        <v>756.87</v>
      </c>
      <c r="O220" s="19">
        <v>1046.4878712155401</v>
      </c>
      <c r="P220" s="19">
        <v>237274.98</v>
      </c>
      <c r="Q220" s="20">
        <v>1.1022044088176353</v>
      </c>
      <c r="R220" s="19">
        <v>4040521.5077850241</v>
      </c>
      <c r="S220" s="19">
        <v>2770345.4077543551</v>
      </c>
      <c r="T220" s="19">
        <v>0</v>
      </c>
      <c r="U220" s="19">
        <v>6810866.9155393783</v>
      </c>
      <c r="V220" s="21">
        <v>7369</v>
      </c>
      <c r="W220" s="21">
        <v>19216</v>
      </c>
      <c r="X220" s="21">
        <v>133081</v>
      </c>
      <c r="Y220" s="22">
        <f t="shared" si="3"/>
        <v>6970532.9155393783</v>
      </c>
      <c r="Z220" s="23" t="s">
        <v>1180</v>
      </c>
      <c r="AA220" s="23" t="s">
        <v>1180</v>
      </c>
      <c r="AB220" s="24" t="s">
        <v>1180</v>
      </c>
    </row>
    <row r="221" spans="2:28" outlineLevel="2">
      <c r="B221" s="17" t="s">
        <v>26</v>
      </c>
      <c r="C221" s="17" t="s">
        <v>27</v>
      </c>
      <c r="D221" s="17" t="s">
        <v>454</v>
      </c>
      <c r="E221" s="17" t="s">
        <v>455</v>
      </c>
      <c r="F221" s="18">
        <v>668.26991150442484</v>
      </c>
      <c r="G221" s="18">
        <v>74.681415929203553</v>
      </c>
      <c r="H221" s="18">
        <v>48.929203539823014</v>
      </c>
      <c r="I221" s="18">
        <v>25.752212389380531</v>
      </c>
      <c r="J221" s="18">
        <v>121.0353982300885</v>
      </c>
      <c r="K221" s="18">
        <v>20.601769911504427</v>
      </c>
      <c r="L221" s="18">
        <v>133.36283185840711</v>
      </c>
      <c r="M221" s="18">
        <v>761</v>
      </c>
      <c r="N221" s="19">
        <v>0</v>
      </c>
      <c r="O221" s="19">
        <v>881</v>
      </c>
      <c r="P221" s="19">
        <v>244982.83</v>
      </c>
      <c r="Q221" s="20">
        <v>1.1022044088176353</v>
      </c>
      <c r="R221" s="19">
        <v>0</v>
      </c>
      <c r="S221" s="19">
        <v>472162.22514890571</v>
      </c>
      <c r="T221" s="19">
        <v>0</v>
      </c>
      <c r="U221" s="19">
        <v>472162.22514890571</v>
      </c>
      <c r="V221" s="21">
        <v>1117</v>
      </c>
      <c r="W221" s="21">
        <v>1434</v>
      </c>
      <c r="X221" s="21">
        <v>2323</v>
      </c>
      <c r="Y221" s="22">
        <f t="shared" si="3"/>
        <v>477036.22514890571</v>
      </c>
      <c r="Z221" s="23" t="s">
        <v>1330</v>
      </c>
      <c r="AA221" s="23" t="s">
        <v>1331</v>
      </c>
      <c r="AB221" s="24" t="s">
        <v>1180</v>
      </c>
    </row>
    <row r="222" spans="2:28" outlineLevel="2">
      <c r="B222" s="17" t="s">
        <v>26</v>
      </c>
      <c r="C222" s="17" t="s">
        <v>27</v>
      </c>
      <c r="D222" s="17" t="s">
        <v>456</v>
      </c>
      <c r="E222" s="17" t="s">
        <v>457</v>
      </c>
      <c r="F222" s="18">
        <v>495.07847789788201</v>
      </c>
      <c r="G222" s="18">
        <v>45.817031373582914</v>
      </c>
      <c r="H222" s="18">
        <v>26.726601634590033</v>
      </c>
      <c r="I222" s="18">
        <v>11.454257843395729</v>
      </c>
      <c r="J222" s="18">
        <v>76.361718955971526</v>
      </c>
      <c r="K222" s="18">
        <v>1.2726953159328587</v>
      </c>
      <c r="L222" s="18">
        <v>58.99789085156867</v>
      </c>
      <c r="M222" s="18">
        <v>513</v>
      </c>
      <c r="N222" s="19">
        <v>0</v>
      </c>
      <c r="O222" s="19">
        <v>1068</v>
      </c>
      <c r="P222" s="19">
        <v>244982.83</v>
      </c>
      <c r="Q222" s="20">
        <v>1.1022044088176353</v>
      </c>
      <c r="R222" s="19">
        <v>0</v>
      </c>
      <c r="S222" s="19">
        <v>246824.55973157365</v>
      </c>
      <c r="T222" s="19">
        <v>0</v>
      </c>
      <c r="U222" s="19">
        <v>246824.55973157365</v>
      </c>
      <c r="V222" s="21">
        <v>584</v>
      </c>
      <c r="W222" s="21">
        <v>763</v>
      </c>
      <c r="X222" s="21">
        <v>1219</v>
      </c>
      <c r="Y222" s="22">
        <f t="shared" si="3"/>
        <v>249390.55973157365</v>
      </c>
      <c r="Z222" s="23" t="s">
        <v>1180</v>
      </c>
      <c r="AA222" s="23" t="s">
        <v>1180</v>
      </c>
      <c r="AB222" s="24" t="s">
        <v>1180</v>
      </c>
    </row>
    <row r="223" spans="2:28" outlineLevel="2">
      <c r="B223" s="17" t="s">
        <v>26</v>
      </c>
      <c r="C223" s="17" t="s">
        <v>27</v>
      </c>
      <c r="D223" s="17" t="s">
        <v>458</v>
      </c>
      <c r="E223" s="17" t="s">
        <v>459</v>
      </c>
      <c r="F223" s="18">
        <v>418.71675894191048</v>
      </c>
      <c r="G223" s="18">
        <v>35.635468846120041</v>
      </c>
      <c r="H223" s="18">
        <v>22.908515686791457</v>
      </c>
      <c r="I223" s="18">
        <v>10.181562527462869</v>
      </c>
      <c r="J223" s="18">
        <v>76.361718955971526</v>
      </c>
      <c r="K223" s="18">
        <v>15.272343791194304</v>
      </c>
      <c r="L223" s="18">
        <v>65.725547060374367</v>
      </c>
      <c r="M223" s="18">
        <v>371</v>
      </c>
      <c r="N223" s="19">
        <v>0</v>
      </c>
      <c r="O223" s="19">
        <v>1068</v>
      </c>
      <c r="P223" s="19">
        <v>244982.83</v>
      </c>
      <c r="Q223" s="20">
        <v>1.1022044088176353</v>
      </c>
      <c r="R223" s="19">
        <v>0</v>
      </c>
      <c r="S223" s="19">
        <v>276160.55304698867</v>
      </c>
      <c r="T223" s="19">
        <v>0</v>
      </c>
      <c r="U223" s="19">
        <v>276160.55304698867</v>
      </c>
      <c r="V223" s="21">
        <v>644</v>
      </c>
      <c r="W223" s="21">
        <v>847</v>
      </c>
      <c r="X223" s="21">
        <v>1358</v>
      </c>
      <c r="Y223" s="22">
        <f t="shared" si="3"/>
        <v>279009.55304698867</v>
      </c>
      <c r="Z223" s="23" t="s">
        <v>1332</v>
      </c>
      <c r="AA223" s="23" t="s">
        <v>1333</v>
      </c>
      <c r="AB223" s="24" t="s">
        <v>1180</v>
      </c>
    </row>
    <row r="224" spans="2:28" outlineLevel="2">
      <c r="B224" s="17" t="s">
        <v>26</v>
      </c>
      <c r="C224" s="17" t="s">
        <v>27</v>
      </c>
      <c r="D224" s="17" t="s">
        <v>460</v>
      </c>
      <c r="E224" s="17" t="s">
        <v>461</v>
      </c>
      <c r="F224" s="18">
        <v>360.17277440899903</v>
      </c>
      <c r="G224" s="18">
        <v>45.817031373582914</v>
      </c>
      <c r="H224" s="18">
        <v>16.545039107127163</v>
      </c>
      <c r="I224" s="18">
        <v>2.5453906318657173</v>
      </c>
      <c r="J224" s="18">
        <v>83.99789085156867</v>
      </c>
      <c r="K224" s="18">
        <v>15.272343791194304</v>
      </c>
      <c r="L224" s="18">
        <v>39.907461112575788</v>
      </c>
      <c r="M224" s="18">
        <v>384</v>
      </c>
      <c r="N224" s="19">
        <v>0</v>
      </c>
      <c r="O224" s="19">
        <v>1068</v>
      </c>
      <c r="P224" s="19">
        <v>244982.83</v>
      </c>
      <c r="Q224" s="20">
        <v>1.1022044088176353</v>
      </c>
      <c r="R224" s="19">
        <v>0</v>
      </c>
      <c r="S224" s="19">
        <v>270192.63489704725</v>
      </c>
      <c r="T224" s="19">
        <v>0</v>
      </c>
      <c r="U224" s="19">
        <v>270192.63489704725</v>
      </c>
      <c r="V224" s="21">
        <v>665</v>
      </c>
      <c r="W224" s="21">
        <v>877</v>
      </c>
      <c r="X224" s="21">
        <v>1400</v>
      </c>
      <c r="Y224" s="22">
        <f t="shared" si="3"/>
        <v>273134.63489704725</v>
      </c>
      <c r="Z224" s="23" t="s">
        <v>1180</v>
      </c>
      <c r="AA224" s="23" t="s">
        <v>1180</v>
      </c>
      <c r="AB224" s="24" t="s">
        <v>1180</v>
      </c>
    </row>
    <row r="225" spans="2:28" outlineLevel="2">
      <c r="B225" s="17" t="s">
        <v>26</v>
      </c>
      <c r="C225" s="17" t="s">
        <v>27</v>
      </c>
      <c r="D225" s="17" t="s">
        <v>462</v>
      </c>
      <c r="E225" s="17" t="s">
        <v>463</v>
      </c>
      <c r="F225" s="18">
        <v>363.99086035679755</v>
      </c>
      <c r="G225" s="18">
        <v>39.45355479391862</v>
      </c>
      <c r="H225" s="18">
        <v>20.363125054925739</v>
      </c>
      <c r="I225" s="18">
        <v>8.9088672115300103</v>
      </c>
      <c r="J225" s="18">
        <v>86.543281483434384</v>
      </c>
      <c r="K225" s="18">
        <v>2.5453906318657173</v>
      </c>
      <c r="L225" s="18">
        <v>63.725547060374367</v>
      </c>
      <c r="M225" s="18">
        <v>384</v>
      </c>
      <c r="N225" s="19">
        <v>0</v>
      </c>
      <c r="O225" s="19">
        <v>1068</v>
      </c>
      <c r="P225" s="19">
        <v>244982.83</v>
      </c>
      <c r="Q225" s="20">
        <v>1.1022044088176353</v>
      </c>
      <c r="R225" s="19">
        <v>0</v>
      </c>
      <c r="S225" s="19">
        <v>251249.13224325966</v>
      </c>
      <c r="T225" s="19">
        <v>0</v>
      </c>
      <c r="U225" s="19">
        <v>251249.13224325966</v>
      </c>
      <c r="V225" s="21">
        <v>580</v>
      </c>
      <c r="W225" s="21">
        <v>763</v>
      </c>
      <c r="X225" s="21">
        <v>1212</v>
      </c>
      <c r="Y225" s="22">
        <f t="shared" si="3"/>
        <v>253804.13224325966</v>
      </c>
      <c r="Z225" s="23" t="s">
        <v>1334</v>
      </c>
      <c r="AA225" s="23" t="s">
        <v>1335</v>
      </c>
      <c r="AB225" s="24" t="s">
        <v>1180</v>
      </c>
    </row>
    <row r="226" spans="2:28" outlineLevel="2">
      <c r="B226" s="17" t="s">
        <v>26</v>
      </c>
      <c r="C226" s="17" t="s">
        <v>27</v>
      </c>
      <c r="D226" s="17" t="s">
        <v>464</v>
      </c>
      <c r="E226" s="17" t="s">
        <v>465</v>
      </c>
      <c r="F226" s="18">
        <v>47.641592920353986</v>
      </c>
      <c r="G226" s="18">
        <v>12.876106194690266</v>
      </c>
      <c r="H226" s="18">
        <v>2.5752212389380533</v>
      </c>
      <c r="I226" s="18">
        <v>5.1504424778761067</v>
      </c>
      <c r="J226" s="18">
        <v>15.45132743362832</v>
      </c>
      <c r="K226" s="18">
        <v>2.5752212389380533</v>
      </c>
      <c r="L226" s="18">
        <v>20.601769911504427</v>
      </c>
      <c r="M226" s="18">
        <v>70</v>
      </c>
      <c r="N226" s="19">
        <v>0</v>
      </c>
      <c r="O226" s="19">
        <v>881</v>
      </c>
      <c r="P226" s="19">
        <v>244982.83</v>
      </c>
      <c r="Q226" s="20">
        <v>1.1022044088176353</v>
      </c>
      <c r="R226" s="19">
        <v>0</v>
      </c>
      <c r="S226" s="19">
        <v>61538.47573508248</v>
      </c>
      <c r="T226" s="19">
        <v>0</v>
      </c>
      <c r="U226" s="19">
        <v>61538.47573508248</v>
      </c>
      <c r="V226" s="21">
        <v>138</v>
      </c>
      <c r="W226" s="21">
        <v>181</v>
      </c>
      <c r="X226" s="21">
        <v>295</v>
      </c>
      <c r="Y226" s="22">
        <f t="shared" si="3"/>
        <v>62152.47573508248</v>
      </c>
      <c r="Z226" s="23" t="s">
        <v>1180</v>
      </c>
      <c r="AA226" s="23" t="s">
        <v>1180</v>
      </c>
      <c r="AB226" s="24" t="s">
        <v>1180</v>
      </c>
    </row>
    <row r="227" spans="2:28" outlineLevel="2">
      <c r="B227" s="17" t="s">
        <v>26</v>
      </c>
      <c r="C227" s="17" t="s">
        <v>27</v>
      </c>
      <c r="D227" s="17" t="s">
        <v>466</v>
      </c>
      <c r="E227" s="17" t="s">
        <v>467</v>
      </c>
      <c r="F227" s="18">
        <v>130.82222977566283</v>
      </c>
      <c r="G227" s="18">
        <v>30.005098572399731</v>
      </c>
      <c r="H227" s="18">
        <v>19.203263086335827</v>
      </c>
      <c r="I227" s="18">
        <v>3.6006118286879678</v>
      </c>
      <c r="J227" s="18">
        <v>7.2012236573759356</v>
      </c>
      <c r="K227" s="18">
        <v>15.60265125764786</v>
      </c>
      <c r="L227" s="18">
        <v>37.808973487423522</v>
      </c>
      <c r="M227" s="18">
        <v>580</v>
      </c>
      <c r="N227" s="19">
        <v>0</v>
      </c>
      <c r="O227" s="19">
        <v>678</v>
      </c>
      <c r="P227" s="19">
        <v>244982.83</v>
      </c>
      <c r="Q227" s="20">
        <v>1.1022044088176353</v>
      </c>
      <c r="R227" s="19">
        <v>0</v>
      </c>
      <c r="S227" s="19">
        <v>125103.58839461333</v>
      </c>
      <c r="T227" s="19">
        <v>0</v>
      </c>
      <c r="U227" s="19">
        <v>125103.58839461333</v>
      </c>
      <c r="V227" s="21">
        <v>293</v>
      </c>
      <c r="W227" s="21">
        <v>376</v>
      </c>
      <c r="X227" s="21">
        <v>1716</v>
      </c>
      <c r="Y227" s="22">
        <f t="shared" si="3"/>
        <v>127488.58839461333</v>
      </c>
      <c r="Z227" s="23" t="s">
        <v>1180</v>
      </c>
      <c r="AA227" s="23" t="s">
        <v>1180</v>
      </c>
      <c r="AB227" s="24" t="s">
        <v>1180</v>
      </c>
    </row>
    <row r="228" spans="2:28" outlineLevel="2">
      <c r="B228" s="17" t="s">
        <v>26</v>
      </c>
      <c r="C228" s="17" t="s">
        <v>27</v>
      </c>
      <c r="D228" s="17" t="s">
        <v>468</v>
      </c>
      <c r="E228" s="17" t="s">
        <v>469</v>
      </c>
      <c r="F228" s="18">
        <v>4.8867775138558986</v>
      </c>
      <c r="G228" s="18">
        <v>0</v>
      </c>
      <c r="H228" s="18">
        <v>1.2216943784639747</v>
      </c>
      <c r="I228" s="18">
        <v>0</v>
      </c>
      <c r="J228" s="18">
        <v>2.4433887569279493</v>
      </c>
      <c r="K228" s="18">
        <v>1.2216943784639747</v>
      </c>
      <c r="L228" s="18">
        <v>1.2216943784639747</v>
      </c>
      <c r="M228" s="18">
        <v>62</v>
      </c>
      <c r="N228" s="19">
        <v>0</v>
      </c>
      <c r="O228" s="19">
        <v>759</v>
      </c>
      <c r="P228" s="19">
        <v>244982.83</v>
      </c>
      <c r="Q228" s="20">
        <v>1.1022044088176353</v>
      </c>
      <c r="R228" s="19">
        <v>0</v>
      </c>
      <c r="S228" s="19">
        <v>25000</v>
      </c>
      <c r="T228" s="19">
        <v>0</v>
      </c>
      <c r="U228" s="19">
        <v>25000</v>
      </c>
      <c r="V228" s="21">
        <v>0</v>
      </c>
      <c r="W228" s="21">
        <v>0</v>
      </c>
      <c r="X228" s="21">
        <v>0</v>
      </c>
      <c r="Y228" s="22">
        <f t="shared" si="3"/>
        <v>25000</v>
      </c>
      <c r="Z228" s="23" t="s">
        <v>1336</v>
      </c>
      <c r="AA228" s="23" t="s">
        <v>1337</v>
      </c>
      <c r="AB228" s="24" t="s">
        <v>1180</v>
      </c>
    </row>
    <row r="229" spans="2:28" outlineLevel="2">
      <c r="B229" s="17" t="s">
        <v>26</v>
      </c>
      <c r="C229" s="17" t="s">
        <v>27</v>
      </c>
      <c r="D229" s="17" t="s">
        <v>316</v>
      </c>
      <c r="E229" s="17" t="s">
        <v>317</v>
      </c>
      <c r="F229" s="18">
        <v>18.976056235996865</v>
      </c>
      <c r="G229" s="18">
        <v>7.5113555934154252</v>
      </c>
      <c r="H229" s="18">
        <v>1.186003514749804</v>
      </c>
      <c r="I229" s="18">
        <v>0</v>
      </c>
      <c r="J229" s="18">
        <v>10.278697127831633</v>
      </c>
      <c r="K229" s="18">
        <v>0.39533450491660133</v>
      </c>
      <c r="L229" s="18">
        <v>8.6973591081652302</v>
      </c>
      <c r="M229" s="18">
        <v>30</v>
      </c>
      <c r="N229" s="19">
        <v>0</v>
      </c>
      <c r="O229" s="19">
        <v>1068</v>
      </c>
      <c r="P229" s="19">
        <v>244982.83</v>
      </c>
      <c r="Q229" s="20">
        <v>1.1022044088176353</v>
      </c>
      <c r="R229" s="19">
        <v>0</v>
      </c>
      <c r="S229" s="19">
        <v>30403.701927795348</v>
      </c>
      <c r="T229" s="19">
        <v>0</v>
      </c>
      <c r="U229" s="19">
        <v>30403.701927795348</v>
      </c>
      <c r="V229" s="21">
        <v>0</v>
      </c>
      <c r="W229" s="21">
        <v>118</v>
      </c>
      <c r="X229" s="21">
        <v>145</v>
      </c>
      <c r="Y229" s="22">
        <f t="shared" si="3"/>
        <v>30666.701927795348</v>
      </c>
      <c r="Z229" s="23" t="s">
        <v>1180</v>
      </c>
      <c r="AA229" s="23" t="s">
        <v>1180</v>
      </c>
      <c r="AB229" s="24" t="s">
        <v>1180</v>
      </c>
    </row>
    <row r="230" spans="2:28" outlineLevel="2">
      <c r="B230" s="17" t="s">
        <v>26</v>
      </c>
      <c r="C230" s="17" t="s">
        <v>27</v>
      </c>
      <c r="D230" s="17" t="s">
        <v>472</v>
      </c>
      <c r="E230" s="17" t="s">
        <v>473</v>
      </c>
      <c r="F230" s="18">
        <v>629.27886957934061</v>
      </c>
      <c r="G230" s="18">
        <v>43.185804775052787</v>
      </c>
      <c r="H230" s="18">
        <v>18.508202046451192</v>
      </c>
      <c r="I230" s="18">
        <v>41.951924638622707</v>
      </c>
      <c r="J230" s="18">
        <v>90.07324995939581</v>
      </c>
      <c r="K230" s="18">
        <v>20.975962319311353</v>
      </c>
      <c r="L230" s="18">
        <v>41.64593146012669</v>
      </c>
      <c r="M230" s="18">
        <v>1262</v>
      </c>
      <c r="N230" s="19">
        <v>0</v>
      </c>
      <c r="O230" s="19">
        <v>953</v>
      </c>
      <c r="P230" s="19">
        <v>244982.83</v>
      </c>
      <c r="Q230" s="20">
        <v>1.1022044088176353</v>
      </c>
      <c r="R230" s="19">
        <v>0</v>
      </c>
      <c r="S230" s="19">
        <v>334213.86852574989</v>
      </c>
      <c r="T230" s="19">
        <v>0</v>
      </c>
      <c r="U230" s="19">
        <v>334213.86852574989</v>
      </c>
      <c r="V230" s="21">
        <v>878</v>
      </c>
      <c r="W230" s="21">
        <v>1111</v>
      </c>
      <c r="X230" s="21">
        <v>2310</v>
      </c>
      <c r="Y230" s="22">
        <f t="shared" si="3"/>
        <v>338512.86852574989</v>
      </c>
      <c r="Z230" s="23" t="s">
        <v>1180</v>
      </c>
      <c r="AA230" s="23" t="s">
        <v>1180</v>
      </c>
      <c r="AB230" s="24" t="s">
        <v>1180</v>
      </c>
    </row>
    <row r="231" spans="2:28" outlineLevel="2">
      <c r="B231" s="17" t="s">
        <v>26</v>
      </c>
      <c r="C231" s="17" t="s">
        <v>27</v>
      </c>
      <c r="D231" s="17" t="s">
        <v>470</v>
      </c>
      <c r="E231" s="17" t="s">
        <v>471</v>
      </c>
      <c r="F231" s="18">
        <v>60.44179723505092</v>
      </c>
      <c r="G231" s="18">
        <v>1.0989417679100166</v>
      </c>
      <c r="H231" s="18">
        <v>2.8572485965660435</v>
      </c>
      <c r="I231" s="18">
        <v>5.0551321323860767</v>
      </c>
      <c r="J231" s="18">
        <v>0.87915341432801342</v>
      </c>
      <c r="K231" s="18">
        <v>0.43957670716400671</v>
      </c>
      <c r="L231" s="18">
        <v>9.011322496862137</v>
      </c>
      <c r="M231" s="18">
        <v>87</v>
      </c>
      <c r="N231" s="19">
        <v>0</v>
      </c>
      <c r="O231" s="19">
        <v>664</v>
      </c>
      <c r="P231" s="19">
        <v>244982.83</v>
      </c>
      <c r="Q231" s="20">
        <v>1.1022044088176353</v>
      </c>
      <c r="R231" s="19">
        <v>0</v>
      </c>
      <c r="S231" s="19">
        <v>25000</v>
      </c>
      <c r="T231" s="19">
        <v>0</v>
      </c>
      <c r="U231" s="19">
        <v>25000</v>
      </c>
      <c r="V231" s="21">
        <v>0</v>
      </c>
      <c r="W231" s="21">
        <v>0</v>
      </c>
      <c r="X231" s="21">
        <v>0</v>
      </c>
      <c r="Y231" s="22">
        <f t="shared" si="3"/>
        <v>25000</v>
      </c>
      <c r="Z231" s="23" t="s">
        <v>1180</v>
      </c>
      <c r="AA231" s="23" t="s">
        <v>1180</v>
      </c>
      <c r="AB231" s="24" t="s">
        <v>1180</v>
      </c>
    </row>
    <row r="232" spans="2:28" outlineLevel="2">
      <c r="B232" s="17" t="s">
        <v>26</v>
      </c>
      <c r="C232" s="17" t="s">
        <v>27</v>
      </c>
      <c r="D232" s="17" t="s">
        <v>478</v>
      </c>
      <c r="E232" s="17" t="s">
        <v>479</v>
      </c>
      <c r="F232" s="18">
        <v>185.26806083650189</v>
      </c>
      <c r="G232" s="18">
        <v>27.085973806506125</v>
      </c>
      <c r="H232" s="18">
        <v>16.251584283903675</v>
      </c>
      <c r="I232" s="18">
        <v>2.16687790452049</v>
      </c>
      <c r="J232" s="18">
        <v>45.50443599493029</v>
      </c>
      <c r="K232" s="18">
        <v>6.50063371356147</v>
      </c>
      <c r="L232" s="18">
        <v>45.50443599493029</v>
      </c>
      <c r="M232" s="18">
        <v>175</v>
      </c>
      <c r="N232" s="19">
        <v>0</v>
      </c>
      <c r="O232" s="19">
        <v>661</v>
      </c>
      <c r="P232" s="19">
        <v>244982.83</v>
      </c>
      <c r="Q232" s="20">
        <v>1.1022044088176353</v>
      </c>
      <c r="R232" s="19">
        <v>0</v>
      </c>
      <c r="S232" s="19">
        <v>161136.93239654964</v>
      </c>
      <c r="T232" s="19">
        <v>0</v>
      </c>
      <c r="U232" s="19">
        <v>161136.93239654964</v>
      </c>
      <c r="V232" s="21">
        <v>415</v>
      </c>
      <c r="W232" s="21">
        <v>512</v>
      </c>
      <c r="X232" s="21">
        <v>808</v>
      </c>
      <c r="Y232" s="22">
        <f t="shared" si="3"/>
        <v>162871.93239654964</v>
      </c>
      <c r="Z232" s="23" t="s">
        <v>1312</v>
      </c>
      <c r="AA232" s="23" t="s">
        <v>1313</v>
      </c>
      <c r="AB232" s="24" t="s">
        <v>1180</v>
      </c>
    </row>
    <row r="233" spans="2:28" outlineLevel="2">
      <c r="B233" s="17" t="s">
        <v>26</v>
      </c>
      <c r="C233" s="17" t="s">
        <v>27</v>
      </c>
      <c r="D233" s="17" t="s">
        <v>480</v>
      </c>
      <c r="E233" s="17" t="s">
        <v>481</v>
      </c>
      <c r="F233" s="18">
        <v>580.07596685082876</v>
      </c>
      <c r="G233" s="18">
        <v>22.16850828729282</v>
      </c>
      <c r="H233" s="18">
        <v>44.33701657458564</v>
      </c>
      <c r="I233" s="18">
        <v>18.473756906077348</v>
      </c>
      <c r="J233" s="18">
        <v>136.70580110497238</v>
      </c>
      <c r="K233" s="18">
        <v>12.315837937384899</v>
      </c>
      <c r="L233" s="18">
        <v>32.979281767955797</v>
      </c>
      <c r="M233" s="18">
        <v>584</v>
      </c>
      <c r="N233" s="19">
        <v>0</v>
      </c>
      <c r="O233" s="19">
        <v>987</v>
      </c>
      <c r="P233" s="19">
        <v>250121.4</v>
      </c>
      <c r="Q233" s="20">
        <v>1.1022044088176353</v>
      </c>
      <c r="R233" s="19">
        <v>0</v>
      </c>
      <c r="S233" s="19">
        <v>368482.88967795746</v>
      </c>
      <c r="T233" s="19">
        <v>0</v>
      </c>
      <c r="U233" s="19">
        <v>368482.88967795746</v>
      </c>
      <c r="V233" s="21">
        <v>943</v>
      </c>
      <c r="W233" s="21">
        <v>1233</v>
      </c>
      <c r="X233" s="21">
        <v>1947</v>
      </c>
      <c r="Y233" s="22">
        <f t="shared" si="3"/>
        <v>372605.88967795746</v>
      </c>
      <c r="Z233" s="23" t="s">
        <v>1180</v>
      </c>
      <c r="AA233" s="23" t="s">
        <v>1180</v>
      </c>
      <c r="AB233" s="24" t="s">
        <v>1180</v>
      </c>
    </row>
    <row r="234" spans="2:28" outlineLevel="2">
      <c r="B234" s="17" t="s">
        <v>26</v>
      </c>
      <c r="C234" s="17" t="s">
        <v>27</v>
      </c>
      <c r="D234" s="17" t="s">
        <v>482</v>
      </c>
      <c r="E234" s="17" t="s">
        <v>483</v>
      </c>
      <c r="F234" s="18">
        <v>172.74321910021115</v>
      </c>
      <c r="G234" s="18">
        <v>17.274321910021115</v>
      </c>
      <c r="H234" s="18">
        <v>16.040441773591034</v>
      </c>
      <c r="I234" s="18">
        <v>6.1694006821503979</v>
      </c>
      <c r="J234" s="18">
        <v>46.887445184343022</v>
      </c>
      <c r="K234" s="18">
        <v>3.7016404092902384</v>
      </c>
      <c r="L234" s="18">
        <v>23.484164365762545</v>
      </c>
      <c r="M234" s="18">
        <v>180</v>
      </c>
      <c r="N234" s="19">
        <v>0</v>
      </c>
      <c r="O234" s="19">
        <v>953</v>
      </c>
      <c r="P234" s="19">
        <v>244982.83</v>
      </c>
      <c r="Q234" s="20">
        <v>1.1022044088176353</v>
      </c>
      <c r="R234" s="19">
        <v>0</v>
      </c>
      <c r="S234" s="19">
        <v>136050.35034957775</v>
      </c>
      <c r="T234" s="19">
        <v>0</v>
      </c>
      <c r="U234" s="19">
        <v>136050.35034957775</v>
      </c>
      <c r="V234" s="21">
        <v>344</v>
      </c>
      <c r="W234" s="21">
        <v>438</v>
      </c>
      <c r="X234" s="21">
        <v>695</v>
      </c>
      <c r="Y234" s="22">
        <f t="shared" si="3"/>
        <v>137527.35034957775</v>
      </c>
      <c r="Z234" s="23" t="s">
        <v>1340</v>
      </c>
      <c r="AA234" s="23" t="s">
        <v>1341</v>
      </c>
      <c r="AB234" s="24" t="s">
        <v>1180</v>
      </c>
    </row>
    <row r="235" spans="2:28" outlineLevel="2">
      <c r="B235" s="17" t="s">
        <v>26</v>
      </c>
      <c r="C235" s="17" t="s">
        <v>27</v>
      </c>
      <c r="D235" s="17" t="s">
        <v>484</v>
      </c>
      <c r="E235" s="17" t="s">
        <v>485</v>
      </c>
      <c r="F235" s="18">
        <v>176.44485950950138</v>
      </c>
      <c r="G235" s="18">
        <v>29.613123274321907</v>
      </c>
      <c r="H235" s="18">
        <v>14.806561637160954</v>
      </c>
      <c r="I235" s="18">
        <v>2.4677602728601591</v>
      </c>
      <c r="J235" s="18">
        <v>55.52460613935358</v>
      </c>
      <c r="K235" s="18">
        <v>3.7016404092902384</v>
      </c>
      <c r="L235" s="18">
        <v>15.887445184343022</v>
      </c>
      <c r="M235" s="18">
        <v>270</v>
      </c>
      <c r="N235" s="19">
        <v>0</v>
      </c>
      <c r="O235" s="19">
        <v>953</v>
      </c>
      <c r="P235" s="19">
        <v>244982.83</v>
      </c>
      <c r="Q235" s="20">
        <v>1.1022044088176353</v>
      </c>
      <c r="R235" s="19">
        <v>0</v>
      </c>
      <c r="S235" s="19">
        <v>152764.86851648332</v>
      </c>
      <c r="T235" s="19">
        <v>0</v>
      </c>
      <c r="U235" s="19">
        <v>152764.86851648332</v>
      </c>
      <c r="V235" s="21">
        <v>396</v>
      </c>
      <c r="W235" s="21">
        <v>508</v>
      </c>
      <c r="X235" s="21">
        <v>800</v>
      </c>
      <c r="Y235" s="22">
        <f t="shared" si="3"/>
        <v>154468.86851648332</v>
      </c>
      <c r="Z235" s="23" t="s">
        <v>1342</v>
      </c>
      <c r="AA235" s="23" t="s">
        <v>1343</v>
      </c>
      <c r="AB235" s="24" t="s">
        <v>1180</v>
      </c>
    </row>
    <row r="236" spans="2:28" outlineLevel="2">
      <c r="B236" s="17" t="s">
        <v>26</v>
      </c>
      <c r="C236" s="17" t="s">
        <v>27</v>
      </c>
      <c r="D236" s="17" t="s">
        <v>488</v>
      </c>
      <c r="E236" s="17" t="s">
        <v>489</v>
      </c>
      <c r="F236" s="18">
        <v>549.12116788321168</v>
      </c>
      <c r="G236" s="18">
        <v>140.82627737226278</v>
      </c>
      <c r="H236" s="18">
        <v>28.367883211678834</v>
      </c>
      <c r="I236" s="18">
        <v>68.893430656934314</v>
      </c>
      <c r="J236" s="18">
        <v>45.591240875912412</v>
      </c>
      <c r="K236" s="18">
        <v>75.985401459854018</v>
      </c>
      <c r="L236" s="18">
        <v>220.08759124087595</v>
      </c>
      <c r="M236" s="18">
        <v>483</v>
      </c>
      <c r="N236" s="19">
        <v>0</v>
      </c>
      <c r="O236" s="19">
        <v>711</v>
      </c>
      <c r="P236" s="19">
        <v>237274.98</v>
      </c>
      <c r="Q236" s="20">
        <v>1.1022044088176353</v>
      </c>
      <c r="R236" s="19">
        <v>0</v>
      </c>
      <c r="S236" s="19">
        <v>604056.05545524741</v>
      </c>
      <c r="T236" s="19">
        <v>0</v>
      </c>
      <c r="U236" s="19">
        <v>604056.05545524741</v>
      </c>
      <c r="V236" s="21">
        <v>593</v>
      </c>
      <c r="W236" s="21">
        <v>664</v>
      </c>
      <c r="X236" s="21">
        <v>984</v>
      </c>
      <c r="Y236" s="22">
        <f t="shared" si="3"/>
        <v>606297.05545524741</v>
      </c>
      <c r="Z236" s="23" t="s">
        <v>1180</v>
      </c>
      <c r="AA236" s="23" t="s">
        <v>1180</v>
      </c>
      <c r="AB236" s="24" t="s">
        <v>1180</v>
      </c>
    </row>
    <row r="237" spans="2:28" outlineLevel="2">
      <c r="B237" s="17" t="s">
        <v>26</v>
      </c>
      <c r="C237" s="17" t="s">
        <v>27</v>
      </c>
      <c r="D237" s="17" t="s">
        <v>490</v>
      </c>
      <c r="E237" s="17" t="s">
        <v>491</v>
      </c>
      <c r="F237" s="18">
        <v>302</v>
      </c>
      <c r="G237" s="18">
        <v>25.519545450190197</v>
      </c>
      <c r="H237" s="18">
        <v>9.8152097885346912</v>
      </c>
      <c r="I237" s="18">
        <v>14.722814682802037</v>
      </c>
      <c r="J237" s="18">
        <v>22.574982513629788</v>
      </c>
      <c r="K237" s="18">
        <v>7.8521678308277529</v>
      </c>
      <c r="L237" s="18">
        <v>20.057569921526927</v>
      </c>
      <c r="M237" s="18">
        <v>151</v>
      </c>
      <c r="N237" s="19">
        <v>0</v>
      </c>
      <c r="O237" s="19">
        <v>587</v>
      </c>
      <c r="P237" s="19">
        <v>237274.98</v>
      </c>
      <c r="Q237" s="20">
        <v>1.1022044088176353</v>
      </c>
      <c r="R237" s="19">
        <v>0</v>
      </c>
      <c r="S237" s="19">
        <v>118897.51444869889</v>
      </c>
      <c r="T237" s="19">
        <v>0</v>
      </c>
      <c r="U237" s="19">
        <v>118897.51444869889</v>
      </c>
      <c r="V237" s="21">
        <v>247</v>
      </c>
      <c r="W237" s="21">
        <v>296</v>
      </c>
      <c r="X237" s="21">
        <v>451</v>
      </c>
      <c r="Y237" s="22">
        <f t="shared" si="3"/>
        <v>119891.51444869889</v>
      </c>
      <c r="Z237" s="23" t="s">
        <v>1346</v>
      </c>
      <c r="AA237" s="23" t="s">
        <v>1347</v>
      </c>
      <c r="AB237" s="24" t="s">
        <v>1231</v>
      </c>
    </row>
    <row r="238" spans="2:28" outlineLevel="1">
      <c r="B238" s="8" t="s">
        <v>1669</v>
      </c>
      <c r="C238" s="17"/>
      <c r="D238" s="17"/>
      <c r="E238" s="17"/>
      <c r="F238" s="18">
        <f t="shared" ref="F238:M238" si="4">SUBTOTAL(9,F3:F237)</f>
        <v>103262.66352628722</v>
      </c>
      <c r="G238" s="18">
        <f t="shared" si="4"/>
        <v>9415.0625109719404</v>
      </c>
      <c r="H238" s="18">
        <f t="shared" si="4"/>
        <v>5938.6106134145293</v>
      </c>
      <c r="I238" s="18">
        <f t="shared" si="4"/>
        <v>5067.7927273302193</v>
      </c>
      <c r="J238" s="18">
        <f t="shared" si="4"/>
        <v>13163.040473011932</v>
      </c>
      <c r="K238" s="18">
        <f t="shared" si="4"/>
        <v>4904.5897837585489</v>
      </c>
      <c r="L238" s="18">
        <f t="shared" si="4"/>
        <v>15017.203359932195</v>
      </c>
      <c r="M238" s="18">
        <f t="shared" si="4"/>
        <v>152354</v>
      </c>
      <c r="N238" s="19"/>
      <c r="O238" s="19"/>
      <c r="P238" s="19"/>
      <c r="Q238" s="20"/>
      <c r="R238" s="19">
        <f t="shared" ref="R238:Y238" si="5">SUBTOTAL(9,R3:R237)</f>
        <v>37891683.64976918</v>
      </c>
      <c r="S238" s="19">
        <f t="shared" si="5"/>
        <v>63764368.303115554</v>
      </c>
      <c r="T238" s="19">
        <f t="shared" si="5"/>
        <v>0</v>
      </c>
      <c r="U238" s="19">
        <f t="shared" si="5"/>
        <v>101656051.95288473</v>
      </c>
      <c r="V238" s="21">
        <f t="shared" si="5"/>
        <v>-202724</v>
      </c>
      <c r="W238" s="21">
        <f t="shared" si="5"/>
        <v>-253455</v>
      </c>
      <c r="X238" s="21">
        <f t="shared" si="5"/>
        <v>-182022</v>
      </c>
      <c r="Y238" s="22">
        <f t="shared" si="5"/>
        <v>101017850.95288473</v>
      </c>
      <c r="Z238" s="23"/>
      <c r="AA238" s="23"/>
      <c r="AB238" s="24"/>
    </row>
    <row r="239" spans="2:28" outlineLevel="2">
      <c r="B239" s="17" t="s">
        <v>20</v>
      </c>
      <c r="C239" s="17" t="s">
        <v>793</v>
      </c>
      <c r="D239" s="17" t="s">
        <v>802</v>
      </c>
      <c r="E239" s="17" t="s">
        <v>803</v>
      </c>
      <c r="F239" s="18">
        <v>792.2702671744795</v>
      </c>
      <c r="G239" s="18">
        <v>62.444947166461439</v>
      </c>
      <c r="H239" s="18">
        <v>51.712221872225875</v>
      </c>
      <c r="I239" s="18">
        <v>87.813206952836396</v>
      </c>
      <c r="J239" s="18">
        <v>35.125282781134558</v>
      </c>
      <c r="K239" s="18">
        <v>54.639328770653755</v>
      </c>
      <c r="L239" s="18">
        <v>135.97037599152372</v>
      </c>
      <c r="M239" s="18">
        <v>1155</v>
      </c>
      <c r="N239" s="19">
        <v>0</v>
      </c>
      <c r="O239" s="19">
        <v>483</v>
      </c>
      <c r="P239" s="19">
        <v>146568.63</v>
      </c>
      <c r="Q239" s="20">
        <v>1.1022044088176353</v>
      </c>
      <c r="R239" s="19">
        <v>295040.51686943026</v>
      </c>
      <c r="S239" s="19">
        <v>282569.84484849114</v>
      </c>
      <c r="T239" s="19">
        <v>0</v>
      </c>
      <c r="U239" s="19">
        <v>577610.36171792145</v>
      </c>
      <c r="V239" s="21">
        <v>575</v>
      </c>
      <c r="W239" s="21">
        <v>709</v>
      </c>
      <c r="X239" s="21">
        <v>1532</v>
      </c>
      <c r="Y239" s="22">
        <f t="shared" si="3"/>
        <v>580426.36171792145</v>
      </c>
      <c r="Z239" s="23" t="s">
        <v>1430</v>
      </c>
      <c r="AA239" s="23" t="s">
        <v>1431</v>
      </c>
      <c r="AB239" s="24" t="s">
        <v>1180</v>
      </c>
    </row>
    <row r="240" spans="2:28" outlineLevel="2">
      <c r="B240" s="17" t="s">
        <v>20</v>
      </c>
      <c r="C240" s="17" t="s">
        <v>1199</v>
      </c>
      <c r="D240" s="17" t="s">
        <v>1200</v>
      </c>
      <c r="E240" s="17" t="s">
        <v>1201</v>
      </c>
      <c r="F240" s="18">
        <v>1707.7685146552851</v>
      </c>
      <c r="G240" s="18">
        <v>179.82696678751455</v>
      </c>
      <c r="H240" s="18">
        <v>151.61881513457109</v>
      </c>
      <c r="I240" s="18">
        <v>95.202511828684166</v>
      </c>
      <c r="J240" s="18">
        <v>66.994360175740709</v>
      </c>
      <c r="K240" s="18">
        <v>86.975134263242325</v>
      </c>
      <c r="L240" s="18">
        <v>233.64829375076982</v>
      </c>
      <c r="M240" s="18">
        <v>6372</v>
      </c>
      <c r="N240" s="19">
        <v>204.48</v>
      </c>
      <c r="O240" s="19">
        <v>410</v>
      </c>
      <c r="P240" s="19">
        <v>158670.39000000001</v>
      </c>
      <c r="Q240" s="20">
        <v>1.1022044088176353</v>
      </c>
      <c r="R240" s="19">
        <v>784222.2571610118</v>
      </c>
      <c r="S240" s="19">
        <v>572534.17313075392</v>
      </c>
      <c r="T240" s="19">
        <v>0</v>
      </c>
      <c r="U240" s="19">
        <v>1356756.4302917656</v>
      </c>
      <c r="V240" s="21">
        <v>2015</v>
      </c>
      <c r="W240" s="21">
        <v>2495</v>
      </c>
      <c r="X240" s="21">
        <v>3555</v>
      </c>
      <c r="Y240" s="22">
        <f t="shared" si="3"/>
        <v>1364821.4302917656</v>
      </c>
      <c r="Z240" s="23" t="s">
        <v>1643</v>
      </c>
      <c r="AA240" s="23" t="s">
        <v>1644</v>
      </c>
      <c r="AB240" s="24" t="s">
        <v>1180</v>
      </c>
    </row>
    <row r="241" spans="2:28" outlineLevel="2">
      <c r="B241" s="17" t="s">
        <v>20</v>
      </c>
      <c r="C241" s="17" t="s">
        <v>807</v>
      </c>
      <c r="D241" s="17" t="s">
        <v>810</v>
      </c>
      <c r="E241" s="17" t="s">
        <v>811</v>
      </c>
      <c r="F241" s="18">
        <v>522.08604773048091</v>
      </c>
      <c r="G241" s="18">
        <v>32.113322722667412</v>
      </c>
      <c r="H241" s="18">
        <v>37.702370924044232</v>
      </c>
      <c r="I241" s="18">
        <v>46.229441679355766</v>
      </c>
      <c r="J241" s="18">
        <v>14.274577887376715</v>
      </c>
      <c r="K241" s="18">
        <v>20.15637687313966</v>
      </c>
      <c r="L241" s="18">
        <v>0</v>
      </c>
      <c r="M241" s="18">
        <v>1255</v>
      </c>
      <c r="N241" s="19">
        <v>193.83</v>
      </c>
      <c r="O241" s="19">
        <v>419</v>
      </c>
      <c r="P241" s="19">
        <v>144357.25</v>
      </c>
      <c r="Q241" s="20">
        <v>1.1022044088176353</v>
      </c>
      <c r="R241" s="19">
        <v>608381.66809459962</v>
      </c>
      <c r="S241" s="19">
        <v>109738.35772246843</v>
      </c>
      <c r="T241" s="19">
        <v>0</v>
      </c>
      <c r="U241" s="19">
        <v>718120.02581706806</v>
      </c>
      <c r="V241" s="21">
        <v>444</v>
      </c>
      <c r="W241" s="21">
        <v>746</v>
      </c>
      <c r="X241" s="21">
        <v>708</v>
      </c>
      <c r="Y241" s="22">
        <f t="shared" si="3"/>
        <v>720018.02581706806</v>
      </c>
      <c r="Z241" s="23" t="s">
        <v>1436</v>
      </c>
      <c r="AA241" s="23" t="s">
        <v>1437</v>
      </c>
      <c r="AB241" s="24" t="s">
        <v>1180</v>
      </c>
    </row>
    <row r="242" spans="2:28" outlineLevel="2">
      <c r="B242" s="17" t="s">
        <v>20</v>
      </c>
      <c r="C242" s="17" t="s">
        <v>832</v>
      </c>
      <c r="D242" s="17" t="s">
        <v>833</v>
      </c>
      <c r="E242" s="17" t="s">
        <v>834</v>
      </c>
      <c r="F242" s="18">
        <v>430.6884055273207</v>
      </c>
      <c r="G242" s="18">
        <v>40.789431164147366</v>
      </c>
      <c r="H242" s="18">
        <v>19.195026430186996</v>
      </c>
      <c r="I242" s="18">
        <v>37.190363708487304</v>
      </c>
      <c r="J242" s="18">
        <v>16.795648126413621</v>
      </c>
      <c r="K242" s="18">
        <v>4.7987566075467489</v>
      </c>
      <c r="L242" s="18">
        <v>3.1748213028216696</v>
      </c>
      <c r="M242" s="18">
        <v>2650</v>
      </c>
      <c r="N242" s="19">
        <v>231.18</v>
      </c>
      <c r="O242" s="19">
        <v>460.9684244458017</v>
      </c>
      <c r="P242" s="19">
        <v>167016.45000000001</v>
      </c>
      <c r="Q242" s="20">
        <v>1.1022044088176353</v>
      </c>
      <c r="R242" s="19">
        <v>346923.30476805469</v>
      </c>
      <c r="S242" s="19">
        <v>91055.421496684488</v>
      </c>
      <c r="T242" s="19">
        <v>591982.27373526082</v>
      </c>
      <c r="U242" s="19">
        <v>1029961</v>
      </c>
      <c r="V242" s="21">
        <v>0</v>
      </c>
      <c r="W242" s="21">
        <v>0</v>
      </c>
      <c r="X242" s="21">
        <v>0</v>
      </c>
      <c r="Y242" s="22">
        <f t="shared" si="3"/>
        <v>1029961</v>
      </c>
      <c r="Z242" s="23" t="s">
        <v>1446</v>
      </c>
      <c r="AA242" s="23" t="s">
        <v>1447</v>
      </c>
      <c r="AB242" s="24" t="s">
        <v>1180</v>
      </c>
    </row>
    <row r="243" spans="2:28" outlineLevel="2">
      <c r="B243" s="17" t="s">
        <v>20</v>
      </c>
      <c r="C243" s="17" t="s">
        <v>1097</v>
      </c>
      <c r="D243" s="17" t="s">
        <v>1098</v>
      </c>
      <c r="E243" s="17" t="s">
        <v>1099</v>
      </c>
      <c r="F243" s="18">
        <v>5160</v>
      </c>
      <c r="G243" s="18">
        <v>345.16216216216219</v>
      </c>
      <c r="H243" s="18">
        <v>307.24662162162161</v>
      </c>
      <c r="I243" s="18">
        <v>522.53716216216219</v>
      </c>
      <c r="J243" s="18">
        <v>270.63851351351354</v>
      </c>
      <c r="K243" s="18">
        <v>229.67229729729732</v>
      </c>
      <c r="L243" s="18">
        <v>1100.9459459459458</v>
      </c>
      <c r="M243" s="18">
        <v>2580</v>
      </c>
      <c r="N243" s="19">
        <v>0</v>
      </c>
      <c r="O243" s="19">
        <v>543.05248966145496</v>
      </c>
      <c r="P243" s="19">
        <v>123276.27</v>
      </c>
      <c r="Q243" s="20">
        <v>1.1022044088176353</v>
      </c>
      <c r="R243" s="19">
        <v>244377.7409466742</v>
      </c>
      <c r="S243" s="19">
        <v>1405805.9657467664</v>
      </c>
      <c r="T243" s="19">
        <v>0</v>
      </c>
      <c r="U243" s="19">
        <v>1650183.7066934407</v>
      </c>
      <c r="V243" s="21">
        <v>2873</v>
      </c>
      <c r="W243" s="21">
        <v>4059</v>
      </c>
      <c r="X243" s="21">
        <v>6995</v>
      </c>
      <c r="Y243" s="22">
        <f t="shared" si="3"/>
        <v>1664110.7066934407</v>
      </c>
      <c r="Z243" s="23" t="s">
        <v>1586</v>
      </c>
      <c r="AA243" s="23" t="s">
        <v>1587</v>
      </c>
      <c r="AB243" s="24" t="s">
        <v>1231</v>
      </c>
    </row>
    <row r="244" spans="2:28" outlineLevel="2">
      <c r="B244" s="17" t="s">
        <v>20</v>
      </c>
      <c r="C244" s="17" t="s">
        <v>965</v>
      </c>
      <c r="D244" s="17" t="s">
        <v>966</v>
      </c>
      <c r="E244" s="17" t="s">
        <v>967</v>
      </c>
      <c r="F244" s="18">
        <v>930</v>
      </c>
      <c r="G244" s="18">
        <v>112.80531708667959</v>
      </c>
      <c r="H244" s="18">
        <v>57.947936859595686</v>
      </c>
      <c r="I244" s="18">
        <v>80.869565217391298</v>
      </c>
      <c r="J244" s="18">
        <v>13.907504846302963</v>
      </c>
      <c r="K244" s="18">
        <v>105.59401827748547</v>
      </c>
      <c r="L244" s="18">
        <v>251.62281916366658</v>
      </c>
      <c r="M244" s="18">
        <v>465</v>
      </c>
      <c r="N244" s="19">
        <v>0</v>
      </c>
      <c r="O244" s="19">
        <v>510</v>
      </c>
      <c r="P244" s="19">
        <v>176547.21</v>
      </c>
      <c r="Q244" s="20">
        <v>1.1022044088176353</v>
      </c>
      <c r="R244" s="19">
        <v>0</v>
      </c>
      <c r="S244" s="19">
        <v>506819.86312312493</v>
      </c>
      <c r="T244" s="19">
        <v>0</v>
      </c>
      <c r="U244" s="19">
        <v>506819.86312312493</v>
      </c>
      <c r="V244" s="21">
        <v>1206</v>
      </c>
      <c r="W244" s="21">
        <v>1461</v>
      </c>
      <c r="X244" s="21">
        <v>2648</v>
      </c>
      <c r="Y244" s="22">
        <f t="shared" si="3"/>
        <v>512134.86312312493</v>
      </c>
      <c r="Z244" s="23" t="s">
        <v>1180</v>
      </c>
      <c r="AA244" s="23" t="s">
        <v>1180</v>
      </c>
      <c r="AB244" s="24" t="s">
        <v>1231</v>
      </c>
    </row>
    <row r="245" spans="2:28" outlineLevel="2">
      <c r="B245" s="17" t="s">
        <v>20</v>
      </c>
      <c r="C245" s="17" t="s">
        <v>980</v>
      </c>
      <c r="D245" s="17" t="s">
        <v>983</v>
      </c>
      <c r="E245" s="17" t="s">
        <v>984</v>
      </c>
      <c r="F245" s="18">
        <v>1566.6388138543332</v>
      </c>
      <c r="G245" s="18">
        <v>115.10939117225078</v>
      </c>
      <c r="H245" s="18">
        <v>156.54877199426107</v>
      </c>
      <c r="I245" s="18">
        <v>139.28236331842345</v>
      </c>
      <c r="J245" s="18">
        <v>10.359845205502571</v>
      </c>
      <c r="K245" s="18">
        <v>101.29626423158069</v>
      </c>
      <c r="L245" s="18">
        <v>390.94052648493528</v>
      </c>
      <c r="M245" s="18">
        <v>1600</v>
      </c>
      <c r="N245" s="19">
        <v>170.47</v>
      </c>
      <c r="O245" s="19">
        <v>426.27800599042814</v>
      </c>
      <c r="P245" s="19">
        <v>133790.39000000001</v>
      </c>
      <c r="Q245" s="20">
        <v>1.1022044088176353</v>
      </c>
      <c r="R245" s="19">
        <v>80127.316632054324</v>
      </c>
      <c r="S245" s="19">
        <v>490186.76741074491</v>
      </c>
      <c r="T245" s="19">
        <v>0</v>
      </c>
      <c r="U245" s="19">
        <v>570314.08404279919</v>
      </c>
      <c r="V245" s="21">
        <v>0</v>
      </c>
      <c r="W245" s="21">
        <v>1303</v>
      </c>
      <c r="X245" s="21">
        <v>0</v>
      </c>
      <c r="Y245" s="22">
        <f t="shared" si="3"/>
        <v>571617.08404279919</v>
      </c>
      <c r="Z245" s="23" t="s">
        <v>1272</v>
      </c>
      <c r="AA245" s="23" t="s">
        <v>1273</v>
      </c>
      <c r="AB245" s="24" t="s">
        <v>1180</v>
      </c>
    </row>
    <row r="246" spans="2:28" outlineLevel="2">
      <c r="B246" s="17" t="s">
        <v>20</v>
      </c>
      <c r="C246" s="17" t="s">
        <v>980</v>
      </c>
      <c r="D246" s="17" t="s">
        <v>981</v>
      </c>
      <c r="E246" s="17" t="s">
        <v>982</v>
      </c>
      <c r="F246" s="18">
        <v>6231.4700368783451</v>
      </c>
      <c r="G246" s="18">
        <v>495.68511656986834</v>
      </c>
      <c r="H246" s="18">
        <v>359.96181084240442</v>
      </c>
      <c r="I246" s="18">
        <v>500.40592720386707</v>
      </c>
      <c r="J246" s="18">
        <v>167.58877750695549</v>
      </c>
      <c r="K246" s="18">
        <v>128.64208977646584</v>
      </c>
      <c r="L246" s="18">
        <v>339.05285461613994</v>
      </c>
      <c r="M246" s="18">
        <v>11240</v>
      </c>
      <c r="N246" s="19">
        <v>219.24</v>
      </c>
      <c r="O246" s="19">
        <v>409.00192582509067</v>
      </c>
      <c r="P246" s="19">
        <v>126306.85</v>
      </c>
      <c r="Q246" s="20">
        <v>1.1022044088176353</v>
      </c>
      <c r="R246" s="19">
        <v>2610827.9989600047</v>
      </c>
      <c r="S246" s="19">
        <v>1081037.6407779437</v>
      </c>
      <c r="T246" s="19">
        <v>0</v>
      </c>
      <c r="U246" s="19">
        <v>3691865.6397379478</v>
      </c>
      <c r="V246" s="21">
        <v>4103</v>
      </c>
      <c r="W246" s="21">
        <v>5473</v>
      </c>
      <c r="X246" s="21">
        <v>7217</v>
      </c>
      <c r="Y246" s="22">
        <f t="shared" si="3"/>
        <v>3708658.6397379478</v>
      </c>
      <c r="Z246" s="23" t="s">
        <v>1522</v>
      </c>
      <c r="AA246" s="23" t="s">
        <v>1523</v>
      </c>
      <c r="AB246" s="24" t="s">
        <v>1180</v>
      </c>
    </row>
    <row r="247" spans="2:28" outlineLevel="2">
      <c r="B247" s="17" t="s">
        <v>20</v>
      </c>
      <c r="C247" s="17" t="s">
        <v>832</v>
      </c>
      <c r="D247" s="17" t="s">
        <v>835</v>
      </c>
      <c r="E247" s="17" t="s">
        <v>836</v>
      </c>
      <c r="F247" s="18">
        <v>5265.5695337664311</v>
      </c>
      <c r="G247" s="18">
        <v>587.62108234623088</v>
      </c>
      <c r="H247" s="18">
        <v>344.09152038418466</v>
      </c>
      <c r="I247" s="18">
        <v>433.74917006175389</v>
      </c>
      <c r="J247" s="18">
        <v>88.446059817061553</v>
      </c>
      <c r="K247" s="18">
        <v>347.72628996570774</v>
      </c>
      <c r="L247" s="18">
        <v>1035.4617727921693</v>
      </c>
      <c r="M247" s="18">
        <v>3847</v>
      </c>
      <c r="N247" s="19">
        <v>202.76</v>
      </c>
      <c r="O247" s="19">
        <v>450.71923445081291</v>
      </c>
      <c r="P247" s="19">
        <v>170004.54</v>
      </c>
      <c r="Q247" s="20">
        <v>1.1022044088176353</v>
      </c>
      <c r="R247" s="19">
        <v>1338557.6881457176</v>
      </c>
      <c r="S247" s="19">
        <v>2059765.7020413333</v>
      </c>
      <c r="T247" s="19">
        <v>0</v>
      </c>
      <c r="U247" s="19">
        <v>3398323.3901870507</v>
      </c>
      <c r="V247" s="21">
        <v>5178</v>
      </c>
      <c r="W247" s="21">
        <v>6280</v>
      </c>
      <c r="X247" s="21">
        <v>10760</v>
      </c>
      <c r="Y247" s="22">
        <f t="shared" si="3"/>
        <v>3420541.3901870507</v>
      </c>
      <c r="Z247" s="23" t="s">
        <v>1448</v>
      </c>
      <c r="AA247" s="23" t="s">
        <v>1449</v>
      </c>
      <c r="AB247" s="24" t="s">
        <v>1180</v>
      </c>
    </row>
    <row r="248" spans="2:28" outlineLevel="2">
      <c r="B248" s="17" t="s">
        <v>20</v>
      </c>
      <c r="C248" s="17" t="s">
        <v>1199</v>
      </c>
      <c r="D248" s="17" t="s">
        <v>1202</v>
      </c>
      <c r="E248" s="17" t="s">
        <v>1203</v>
      </c>
      <c r="F248" s="18">
        <v>528.02826303313066</v>
      </c>
      <c r="G248" s="18">
        <v>84.709883797596831</v>
      </c>
      <c r="H248" s="18">
        <v>29.649245344677922</v>
      </c>
      <c r="I248" s="18">
        <v>31.060361378865867</v>
      </c>
      <c r="J248" s="18">
        <v>43.768177525397235</v>
      </c>
      <c r="K248" s="18">
        <v>31.766316819536879</v>
      </c>
      <c r="L248" s="18">
        <v>86.419490521140631</v>
      </c>
      <c r="M248" s="18">
        <v>1087</v>
      </c>
      <c r="N248" s="19">
        <v>195.04</v>
      </c>
      <c r="O248" s="19">
        <v>410</v>
      </c>
      <c r="P248" s="19">
        <v>155894.44</v>
      </c>
      <c r="Q248" s="20">
        <v>1.1022044088176353</v>
      </c>
      <c r="R248" s="19">
        <v>166854.18555621279</v>
      </c>
      <c r="S248" s="19">
        <v>218875.32718396492</v>
      </c>
      <c r="T248" s="19">
        <v>0</v>
      </c>
      <c r="U248" s="19">
        <v>385729.51274017768</v>
      </c>
      <c r="V248" s="21">
        <v>527</v>
      </c>
      <c r="W248" s="21">
        <v>655</v>
      </c>
      <c r="X248" s="21">
        <v>1168</v>
      </c>
      <c r="Y248" s="22">
        <f t="shared" si="3"/>
        <v>388079.51274017768</v>
      </c>
      <c r="Z248" s="23" t="s">
        <v>1645</v>
      </c>
      <c r="AA248" s="23" t="s">
        <v>1646</v>
      </c>
      <c r="AB248" s="24" t="s">
        <v>1180</v>
      </c>
    </row>
    <row r="249" spans="2:28" outlineLevel="2">
      <c r="B249" s="17" t="s">
        <v>20</v>
      </c>
      <c r="C249" s="17" t="s">
        <v>832</v>
      </c>
      <c r="D249" s="17" t="s">
        <v>837</v>
      </c>
      <c r="E249" s="17" t="s">
        <v>838</v>
      </c>
      <c r="F249" s="18">
        <v>260.14022140221402</v>
      </c>
      <c r="G249" s="18">
        <v>18.029520295202953</v>
      </c>
      <c r="H249" s="18">
        <v>25.756457564575648</v>
      </c>
      <c r="I249" s="18">
        <v>30.907749077490777</v>
      </c>
      <c r="J249" s="18">
        <v>10.302583025830259</v>
      </c>
      <c r="K249" s="18">
        <v>10.302583025830259</v>
      </c>
      <c r="L249" s="18">
        <v>33.693726937269375</v>
      </c>
      <c r="M249" s="18">
        <v>975</v>
      </c>
      <c r="N249" s="19">
        <v>174.85</v>
      </c>
      <c r="O249" s="19">
        <v>423</v>
      </c>
      <c r="P249" s="19">
        <v>170004.54</v>
      </c>
      <c r="Q249" s="20">
        <v>1.1022044088176353</v>
      </c>
      <c r="R249" s="19">
        <v>138870.22679230201</v>
      </c>
      <c r="S249" s="19">
        <v>89390.97275317146</v>
      </c>
      <c r="T249" s="19">
        <v>0</v>
      </c>
      <c r="U249" s="19">
        <v>228261.19954547347</v>
      </c>
      <c r="V249" s="21">
        <v>223</v>
      </c>
      <c r="W249" s="21">
        <v>274</v>
      </c>
      <c r="X249" s="21">
        <v>467</v>
      </c>
      <c r="Y249" s="22">
        <f t="shared" si="3"/>
        <v>229225.19954547347</v>
      </c>
      <c r="Z249" s="23" t="s">
        <v>1450</v>
      </c>
      <c r="AA249" s="23" t="s">
        <v>1451</v>
      </c>
      <c r="AB249" s="24" t="s">
        <v>1180</v>
      </c>
    </row>
    <row r="250" spans="2:28" outlineLevel="2">
      <c r="B250" s="17" t="s">
        <v>20</v>
      </c>
      <c r="C250" s="17" t="s">
        <v>807</v>
      </c>
      <c r="D250" s="17" t="s">
        <v>812</v>
      </c>
      <c r="E250" s="17" t="s">
        <v>813</v>
      </c>
      <c r="F250" s="18">
        <v>3042.9324369669966</v>
      </c>
      <c r="G250" s="18">
        <v>249.41131891724839</v>
      </c>
      <c r="H250" s="18">
        <v>167.97532042021385</v>
      </c>
      <c r="I250" s="18">
        <v>278.97508240103593</v>
      </c>
      <c r="J250" s="18">
        <v>93.855368025589684</v>
      </c>
      <c r="K250" s="18">
        <v>155.22837523508758</v>
      </c>
      <c r="L250" s="18">
        <v>636.3617217384982</v>
      </c>
      <c r="M250" s="18">
        <v>3373</v>
      </c>
      <c r="N250" s="19">
        <v>175.3</v>
      </c>
      <c r="O250" s="19">
        <v>477.803211579145</v>
      </c>
      <c r="P250" s="19">
        <v>146598.32</v>
      </c>
      <c r="Q250" s="20">
        <v>1.1022044088176353</v>
      </c>
      <c r="R250" s="19">
        <v>263606.66582838871</v>
      </c>
      <c r="S250" s="19">
        <v>950432.03936249611</v>
      </c>
      <c r="T250" s="19">
        <v>0</v>
      </c>
      <c r="U250" s="19">
        <v>1214038.7051908849</v>
      </c>
      <c r="V250" s="21">
        <v>2404</v>
      </c>
      <c r="W250" s="21">
        <v>2485</v>
      </c>
      <c r="X250" s="21">
        <v>4801</v>
      </c>
      <c r="Y250" s="22">
        <f t="shared" si="3"/>
        <v>1223728.7051908849</v>
      </c>
      <c r="Z250" s="23" t="s">
        <v>1438</v>
      </c>
      <c r="AA250" s="23" t="s">
        <v>1439</v>
      </c>
      <c r="AB250" s="24" t="s">
        <v>1180</v>
      </c>
    </row>
    <row r="251" spans="2:28" outlineLevel="2">
      <c r="B251" s="17" t="s">
        <v>20</v>
      </c>
      <c r="C251" s="17" t="s">
        <v>980</v>
      </c>
      <c r="D251" s="17" t="s">
        <v>985</v>
      </c>
      <c r="E251" s="17" t="s">
        <v>986</v>
      </c>
      <c r="F251" s="18">
        <v>2509.0768715476634</v>
      </c>
      <c r="G251" s="18">
        <v>212.44412013995367</v>
      </c>
      <c r="H251" s="18">
        <v>195.67221591837838</v>
      </c>
      <c r="I251" s="18">
        <v>156.53777273470271</v>
      </c>
      <c r="J251" s="18">
        <v>229.21602436152895</v>
      </c>
      <c r="K251" s="18">
        <v>137.52961461691737</v>
      </c>
      <c r="L251" s="18">
        <v>534.65410879303477</v>
      </c>
      <c r="M251" s="18">
        <v>3719</v>
      </c>
      <c r="N251" s="19">
        <v>170.47</v>
      </c>
      <c r="O251" s="19">
        <v>409</v>
      </c>
      <c r="P251" s="19">
        <v>134484.59</v>
      </c>
      <c r="Q251" s="20">
        <v>1.1022044088176353</v>
      </c>
      <c r="R251" s="19">
        <v>118019.91373332732</v>
      </c>
      <c r="S251" s="19">
        <v>878067.59708667488</v>
      </c>
      <c r="T251" s="19">
        <v>0</v>
      </c>
      <c r="U251" s="19">
        <v>996087.51082000218</v>
      </c>
      <c r="V251" s="21">
        <v>2033</v>
      </c>
      <c r="W251" s="21">
        <v>2521</v>
      </c>
      <c r="X251" s="21">
        <v>4380</v>
      </c>
      <c r="Y251" s="22">
        <f t="shared" si="3"/>
        <v>1005021.5108200022</v>
      </c>
      <c r="Z251" s="23" t="s">
        <v>1180</v>
      </c>
      <c r="AA251" s="23" t="s">
        <v>1180</v>
      </c>
      <c r="AB251" s="24" t="s">
        <v>1180</v>
      </c>
    </row>
    <row r="252" spans="2:28" outlineLevel="2">
      <c r="B252" s="17" t="s">
        <v>20</v>
      </c>
      <c r="C252" s="17" t="s">
        <v>807</v>
      </c>
      <c r="D252" s="17" t="s">
        <v>816</v>
      </c>
      <c r="E252" s="17" t="s">
        <v>817</v>
      </c>
      <c r="F252" s="18">
        <v>246.64311586979034</v>
      </c>
      <c r="G252" s="18">
        <v>7.7887299748354835</v>
      </c>
      <c r="H252" s="18">
        <v>11.683094962253225</v>
      </c>
      <c r="I252" s="18">
        <v>14.279338287198387</v>
      </c>
      <c r="J252" s="18">
        <v>20.76994659956129</v>
      </c>
      <c r="K252" s="18">
        <v>3.8943649874177417</v>
      </c>
      <c r="L252" s="18">
        <v>18.751163224287097</v>
      </c>
      <c r="M252" s="18">
        <v>666</v>
      </c>
      <c r="N252" s="19">
        <v>0</v>
      </c>
      <c r="O252" s="19">
        <v>419</v>
      </c>
      <c r="P252" s="19">
        <v>149918.26</v>
      </c>
      <c r="Q252" s="20">
        <v>1.1022044088176353</v>
      </c>
      <c r="R252" s="19">
        <v>63062.608836501684</v>
      </c>
      <c r="S252" s="19">
        <v>55669.162323514254</v>
      </c>
      <c r="T252" s="19">
        <v>0</v>
      </c>
      <c r="U252" s="19">
        <v>118731.77116001595</v>
      </c>
      <c r="V252" s="21">
        <v>25</v>
      </c>
      <c r="W252" s="21">
        <v>179</v>
      </c>
      <c r="X252" s="21">
        <v>299</v>
      </c>
      <c r="Y252" s="22">
        <f t="shared" si="3"/>
        <v>119234.77116001595</v>
      </c>
      <c r="Z252" s="23" t="s">
        <v>1180</v>
      </c>
      <c r="AA252" s="23" t="s">
        <v>1180</v>
      </c>
      <c r="AB252" s="24" t="s">
        <v>1180</v>
      </c>
    </row>
    <row r="253" spans="2:28" outlineLevel="2">
      <c r="B253" s="17" t="s">
        <v>20</v>
      </c>
      <c r="C253" s="17" t="s">
        <v>1199</v>
      </c>
      <c r="D253" s="17" t="s">
        <v>1220</v>
      </c>
      <c r="E253" s="17" t="s">
        <v>1221</v>
      </c>
      <c r="F253" s="18">
        <v>6477.2438835583962</v>
      </c>
      <c r="G253" s="18">
        <v>532.67608355211746</v>
      </c>
      <c r="H253" s="18">
        <v>422.0059383392346</v>
      </c>
      <c r="I253" s="18">
        <v>537.54070531971672</v>
      </c>
      <c r="J253" s="18">
        <v>260.25726456655968</v>
      </c>
      <c r="K253" s="18">
        <v>414.70900568783571</v>
      </c>
      <c r="L253" s="18">
        <v>1314.2227272110688</v>
      </c>
      <c r="M253" s="18">
        <v>6075</v>
      </c>
      <c r="N253" s="19">
        <v>236.79</v>
      </c>
      <c r="O253" s="19">
        <v>486.93083661658875</v>
      </c>
      <c r="P253" s="19">
        <v>156641.46</v>
      </c>
      <c r="Q253" s="20">
        <v>1.1022044088176353</v>
      </c>
      <c r="R253" s="19">
        <v>769612.39510338043</v>
      </c>
      <c r="S253" s="19">
        <v>2379372.2412271155</v>
      </c>
      <c r="T253" s="19">
        <v>0</v>
      </c>
      <c r="U253" s="19">
        <v>3148984.6363304961</v>
      </c>
      <c r="V253" s="21">
        <v>5512</v>
      </c>
      <c r="W253" s="21">
        <v>6794</v>
      </c>
      <c r="X253" s="21">
        <v>12308</v>
      </c>
      <c r="Y253" s="22">
        <f t="shared" si="3"/>
        <v>3173598.6363304961</v>
      </c>
      <c r="Z253" s="23" t="s">
        <v>1180</v>
      </c>
      <c r="AA253" s="23" t="s">
        <v>1180</v>
      </c>
      <c r="AB253" s="24" t="s">
        <v>1180</v>
      </c>
    </row>
    <row r="254" spans="2:28" outlineLevel="2">
      <c r="B254" s="17" t="s">
        <v>20</v>
      </c>
      <c r="C254" s="17" t="s">
        <v>793</v>
      </c>
      <c r="D254" s="17" t="s">
        <v>794</v>
      </c>
      <c r="E254" s="17" t="s">
        <v>795</v>
      </c>
      <c r="F254" s="18">
        <v>227.04888176169064</v>
      </c>
      <c r="G254" s="18">
        <v>17.895478365453449</v>
      </c>
      <c r="H254" s="18">
        <v>14.819693021391137</v>
      </c>
      <c r="I254" s="18">
        <v>25.165516451418913</v>
      </c>
      <c r="J254" s="18">
        <v>10.066206580567565</v>
      </c>
      <c r="K254" s="18">
        <v>15.658543569771769</v>
      </c>
      <c r="L254" s="18">
        <v>0</v>
      </c>
      <c r="M254" s="18">
        <v>582</v>
      </c>
      <c r="N254" s="19">
        <v>0</v>
      </c>
      <c r="O254" s="19">
        <v>483</v>
      </c>
      <c r="P254" s="19">
        <v>146568.63</v>
      </c>
      <c r="Q254" s="20">
        <v>1.1022044088176353</v>
      </c>
      <c r="R254" s="19">
        <v>372847.06386163423</v>
      </c>
      <c r="S254" s="19">
        <v>67584.901758436114</v>
      </c>
      <c r="T254" s="19">
        <v>0</v>
      </c>
      <c r="U254" s="19">
        <v>440431.96562007035</v>
      </c>
      <c r="V254" s="21">
        <v>417</v>
      </c>
      <c r="W254" s="21">
        <v>503</v>
      </c>
      <c r="X254" s="21">
        <v>458</v>
      </c>
      <c r="Y254" s="22">
        <f t="shared" si="3"/>
        <v>441809.96562007035</v>
      </c>
      <c r="Z254" s="23" t="s">
        <v>1306</v>
      </c>
      <c r="AA254" s="23" t="s">
        <v>1307</v>
      </c>
      <c r="AB254" s="24" t="s">
        <v>1180</v>
      </c>
    </row>
    <row r="255" spans="2:28" outlineLevel="2">
      <c r="B255" s="17" t="s">
        <v>20</v>
      </c>
      <c r="C255" s="17" t="s">
        <v>807</v>
      </c>
      <c r="D255" s="17" t="s">
        <v>818</v>
      </c>
      <c r="E255" s="17" t="s">
        <v>819</v>
      </c>
      <c r="F255" s="18">
        <v>735.50773558368496</v>
      </c>
      <c r="G255" s="18">
        <v>89.184247538677923</v>
      </c>
      <c r="H255" s="18">
        <v>58.756680731364277</v>
      </c>
      <c r="I255" s="18">
        <v>59.805907172995781</v>
      </c>
      <c r="J255" s="18">
        <v>14.689170182841069</v>
      </c>
      <c r="K255" s="18">
        <v>107.0210970464135</v>
      </c>
      <c r="L255" s="18">
        <v>207.74683544303798</v>
      </c>
      <c r="M255" s="18">
        <v>460</v>
      </c>
      <c r="N255" s="19">
        <v>0</v>
      </c>
      <c r="O255" s="19">
        <v>537</v>
      </c>
      <c r="P255" s="19">
        <v>154714.04</v>
      </c>
      <c r="Q255" s="20">
        <v>1.1022044088176353</v>
      </c>
      <c r="R255" s="19">
        <v>0</v>
      </c>
      <c r="S255" s="19">
        <v>405651.44308738183</v>
      </c>
      <c r="T255" s="19">
        <v>0</v>
      </c>
      <c r="U255" s="19">
        <v>405651.44308738183</v>
      </c>
      <c r="V255" s="21">
        <v>969</v>
      </c>
      <c r="W255" s="21">
        <v>1181</v>
      </c>
      <c r="X255" s="21">
        <v>2161</v>
      </c>
      <c r="Y255" s="22">
        <f t="shared" si="3"/>
        <v>409962.44308738183</v>
      </c>
      <c r="Z255" s="23" t="s">
        <v>1180</v>
      </c>
      <c r="AA255" s="23" t="s">
        <v>1180</v>
      </c>
      <c r="AB255" s="24" t="s">
        <v>1180</v>
      </c>
    </row>
    <row r="256" spans="2:28" outlineLevel="2">
      <c r="B256" s="17" t="s">
        <v>20</v>
      </c>
      <c r="C256" s="17" t="s">
        <v>807</v>
      </c>
      <c r="D256" s="17" t="s">
        <v>820</v>
      </c>
      <c r="E256" s="17" t="s">
        <v>821</v>
      </c>
      <c r="F256" s="18">
        <v>878.41128772266313</v>
      </c>
      <c r="G256" s="18">
        <v>54.030758509053406</v>
      </c>
      <c r="H256" s="18">
        <v>63.434348298623668</v>
      </c>
      <c r="I256" s="18">
        <v>77.781169546262547</v>
      </c>
      <c r="J256" s="18">
        <v>24.01701864712745</v>
      </c>
      <c r="K256" s="18">
        <v>33.91316247948874</v>
      </c>
      <c r="L256" s="18">
        <v>0</v>
      </c>
      <c r="M256" s="18">
        <v>3267</v>
      </c>
      <c r="N256" s="19">
        <v>161.38999999999999</v>
      </c>
      <c r="O256" s="19">
        <v>419</v>
      </c>
      <c r="P256" s="19">
        <v>151301.69</v>
      </c>
      <c r="Q256" s="20">
        <v>1.1022044088176353</v>
      </c>
      <c r="R256" s="19">
        <v>1091832.7110066051</v>
      </c>
      <c r="S256" s="19">
        <v>194321.9036027274</v>
      </c>
      <c r="T256" s="19">
        <v>0</v>
      </c>
      <c r="U256" s="19">
        <v>1286154.6146093323</v>
      </c>
      <c r="V256" s="21">
        <v>1304</v>
      </c>
      <c r="W256" s="21">
        <v>1993</v>
      </c>
      <c r="X256" s="21">
        <v>1308</v>
      </c>
      <c r="Y256" s="22">
        <f t="shared" si="3"/>
        <v>1290759.6146093323</v>
      </c>
      <c r="Z256" s="23" t="s">
        <v>1180</v>
      </c>
      <c r="AA256" s="23" t="s">
        <v>1180</v>
      </c>
      <c r="AB256" s="24" t="s">
        <v>1180</v>
      </c>
    </row>
    <row r="257" spans="2:28" outlineLevel="2">
      <c r="B257" s="17" t="s">
        <v>20</v>
      </c>
      <c r="C257" s="17" t="s">
        <v>1199</v>
      </c>
      <c r="D257" s="17" t="s">
        <v>1204</v>
      </c>
      <c r="E257" s="17" t="s">
        <v>1205</v>
      </c>
      <c r="F257" s="18">
        <v>2404.2833863957762</v>
      </c>
      <c r="G257" s="18">
        <v>253.20472378467593</v>
      </c>
      <c r="H257" s="18">
        <v>191.64577717647489</v>
      </c>
      <c r="I257" s="18">
        <v>185.83832938324838</v>
      </c>
      <c r="J257" s="18">
        <v>78.981289987880572</v>
      </c>
      <c r="K257" s="18">
        <v>74.335331753299357</v>
      </c>
      <c r="L257" s="18">
        <v>180.68883034439921</v>
      </c>
      <c r="M257" s="18">
        <v>5403</v>
      </c>
      <c r="N257" s="19">
        <v>158.72</v>
      </c>
      <c r="O257" s="19">
        <v>410</v>
      </c>
      <c r="P257" s="19">
        <v>158670.39000000001</v>
      </c>
      <c r="Q257" s="20">
        <v>1.1022044088176353</v>
      </c>
      <c r="R257" s="19">
        <v>1710843.4563709658</v>
      </c>
      <c r="S257" s="19">
        <v>656043.51232687593</v>
      </c>
      <c r="T257" s="19">
        <v>0</v>
      </c>
      <c r="U257" s="19">
        <v>2366886.9686978417</v>
      </c>
      <c r="V257" s="21">
        <v>1801</v>
      </c>
      <c r="W257" s="21">
        <v>2178</v>
      </c>
      <c r="X257" s="21">
        <v>3766</v>
      </c>
      <c r="Y257" s="22">
        <f t="shared" si="3"/>
        <v>2374631.9686978417</v>
      </c>
      <c r="Z257" s="23" t="s">
        <v>1180</v>
      </c>
      <c r="AA257" s="23" t="s">
        <v>1180</v>
      </c>
      <c r="AB257" s="24" t="s">
        <v>1180</v>
      </c>
    </row>
    <row r="258" spans="2:28" outlineLevel="2">
      <c r="B258" s="17" t="s">
        <v>20</v>
      </c>
      <c r="C258" s="17" t="s">
        <v>1199</v>
      </c>
      <c r="D258" s="17" t="s">
        <v>1206</v>
      </c>
      <c r="E258" s="17" t="s">
        <v>1207</v>
      </c>
      <c r="F258" s="18">
        <v>1644.2839180346666</v>
      </c>
      <c r="G258" s="18">
        <v>153.25140931927865</v>
      </c>
      <c r="H258" s="18">
        <v>170.53540285152815</v>
      </c>
      <c r="I258" s="18">
        <v>108.31302613543004</v>
      </c>
      <c r="J258" s="18">
        <v>57.613311774164913</v>
      </c>
      <c r="K258" s="18">
        <v>53.004246832231715</v>
      </c>
      <c r="L258" s="18">
        <v>121.09983830623685</v>
      </c>
      <c r="M258" s="18">
        <v>2900</v>
      </c>
      <c r="N258" s="19">
        <v>160.49</v>
      </c>
      <c r="O258" s="19">
        <v>410</v>
      </c>
      <c r="P258" s="19">
        <v>155894.44</v>
      </c>
      <c r="Q258" s="20">
        <v>1.1022044088176353</v>
      </c>
      <c r="R258" s="19">
        <v>1129545.0717533308</v>
      </c>
      <c r="S258" s="19">
        <v>447078.14875644015</v>
      </c>
      <c r="T258" s="19">
        <v>0</v>
      </c>
      <c r="U258" s="19">
        <v>1576623.220509771</v>
      </c>
      <c r="V258" s="21">
        <v>1409</v>
      </c>
      <c r="W258" s="21">
        <v>-42888</v>
      </c>
      <c r="X258" s="21">
        <v>-21512</v>
      </c>
      <c r="Y258" s="22">
        <f t="shared" si="3"/>
        <v>1513632.220509771</v>
      </c>
      <c r="Z258" s="23" t="s">
        <v>1647</v>
      </c>
      <c r="AA258" s="23" t="s">
        <v>1648</v>
      </c>
      <c r="AB258" s="24" t="s">
        <v>1180</v>
      </c>
    </row>
    <row r="259" spans="2:28" outlineLevel="2">
      <c r="B259" s="17" t="s">
        <v>20</v>
      </c>
      <c r="C259" s="17" t="s">
        <v>807</v>
      </c>
      <c r="D259" s="17" t="s">
        <v>808</v>
      </c>
      <c r="E259" s="17" t="s">
        <v>809</v>
      </c>
      <c r="F259" s="18">
        <v>190.95070422535213</v>
      </c>
      <c r="G259" s="18">
        <v>15.802816901408452</v>
      </c>
      <c r="H259" s="18">
        <v>6.584507042253521</v>
      </c>
      <c r="I259" s="18">
        <v>15.802816901408452</v>
      </c>
      <c r="J259" s="18">
        <v>21.070422535211268</v>
      </c>
      <c r="K259" s="18">
        <v>11.852112676056338</v>
      </c>
      <c r="L259" s="18">
        <v>0</v>
      </c>
      <c r="M259" s="18">
        <v>366</v>
      </c>
      <c r="N259" s="19">
        <v>180.14</v>
      </c>
      <c r="O259" s="19">
        <v>419</v>
      </c>
      <c r="P259" s="19">
        <v>150554.67000000001</v>
      </c>
      <c r="Q259" s="20">
        <v>1.1022044088176353</v>
      </c>
      <c r="R259" s="19">
        <v>166989.53831366068</v>
      </c>
      <c r="S259" s="19">
        <v>64202.070028730006</v>
      </c>
      <c r="T259" s="19">
        <v>0</v>
      </c>
      <c r="U259" s="19">
        <v>231191.60834239068</v>
      </c>
      <c r="V259" s="21">
        <v>222</v>
      </c>
      <c r="W259" s="21">
        <v>279</v>
      </c>
      <c r="X259" s="21">
        <v>393</v>
      </c>
      <c r="Y259" s="22">
        <f t="shared" si="3"/>
        <v>232085.60834239068</v>
      </c>
      <c r="Z259" s="23" t="s">
        <v>1434</v>
      </c>
      <c r="AA259" s="23" t="s">
        <v>1435</v>
      </c>
      <c r="AB259" s="24" t="s">
        <v>1180</v>
      </c>
    </row>
    <row r="260" spans="2:28" outlineLevel="2">
      <c r="B260" s="17" t="s">
        <v>20</v>
      </c>
      <c r="C260" s="17" t="s">
        <v>832</v>
      </c>
      <c r="D260" s="17" t="s">
        <v>839</v>
      </c>
      <c r="E260" s="17" t="s">
        <v>840</v>
      </c>
      <c r="F260" s="18">
        <v>4053.0775719299495</v>
      </c>
      <c r="G260" s="18">
        <v>469.54206508097622</v>
      </c>
      <c r="H260" s="18">
        <v>212.12814107719231</v>
      </c>
      <c r="I260" s="18">
        <v>259.79738626307824</v>
      </c>
      <c r="J260" s="18">
        <v>195.44390526213223</v>
      </c>
      <c r="K260" s="18">
        <v>159.6919713727178</v>
      </c>
      <c r="L260" s="18">
        <v>471.46759242124676</v>
      </c>
      <c r="M260" s="18">
        <v>8013</v>
      </c>
      <c r="N260" s="19">
        <v>195.64</v>
      </c>
      <c r="O260" s="19">
        <v>425.80927105158071</v>
      </c>
      <c r="P260" s="19">
        <v>161667.57999999999</v>
      </c>
      <c r="Q260" s="20">
        <v>1.1022044088176353</v>
      </c>
      <c r="R260" s="19">
        <v>1802712.5634472226</v>
      </c>
      <c r="S260" s="19">
        <v>1273185.2190618394</v>
      </c>
      <c r="T260" s="19">
        <v>0</v>
      </c>
      <c r="U260" s="19">
        <v>3075897.7825090624</v>
      </c>
      <c r="V260" s="21">
        <v>3620</v>
      </c>
      <c r="W260" s="21">
        <v>4420</v>
      </c>
      <c r="X260" s="21">
        <v>6984</v>
      </c>
      <c r="Y260" s="22">
        <f t="shared" ref="Y260:Y324" si="6">U260+V260+W260+X260</f>
        <v>3090921.7825090624</v>
      </c>
      <c r="Z260" s="23" t="s">
        <v>1306</v>
      </c>
      <c r="AA260" s="23" t="s">
        <v>1307</v>
      </c>
      <c r="AB260" s="24" t="s">
        <v>1180</v>
      </c>
    </row>
    <row r="261" spans="2:28" outlineLevel="2">
      <c r="B261" s="17" t="s">
        <v>20</v>
      </c>
      <c r="C261" s="17" t="s">
        <v>807</v>
      </c>
      <c r="D261" s="17" t="s">
        <v>822</v>
      </c>
      <c r="E261" s="17" t="s">
        <v>823</v>
      </c>
      <c r="F261" s="18">
        <v>736.06280433494635</v>
      </c>
      <c r="G261" s="18">
        <v>89.541660733529554</v>
      </c>
      <c r="H261" s="18">
        <v>47.04731326676977</v>
      </c>
      <c r="I261" s="18">
        <v>81.953384400179601</v>
      </c>
      <c r="J261" s="18">
        <v>39.459036933419803</v>
      </c>
      <c r="K261" s="18">
        <v>89.541660733529554</v>
      </c>
      <c r="L261" s="18">
        <v>218.54235840047892</v>
      </c>
      <c r="M261" s="18">
        <v>2558</v>
      </c>
      <c r="N261" s="19">
        <v>0</v>
      </c>
      <c r="O261" s="19">
        <v>424.34458681557169</v>
      </c>
      <c r="P261" s="19">
        <v>146598.32</v>
      </c>
      <c r="Q261" s="20">
        <v>1.1022044088176353</v>
      </c>
      <c r="R261" s="19">
        <v>0</v>
      </c>
      <c r="S261" s="19">
        <v>383806.70024808106</v>
      </c>
      <c r="T261" s="19">
        <v>0</v>
      </c>
      <c r="U261" s="19">
        <v>383806.70024808106</v>
      </c>
      <c r="V261" s="21">
        <v>772</v>
      </c>
      <c r="W261" s="21">
        <v>797</v>
      </c>
      <c r="X261" s="21">
        <v>1934</v>
      </c>
      <c r="Y261" s="22">
        <f t="shared" si="6"/>
        <v>387309.70024808106</v>
      </c>
      <c r="Z261" s="23" t="s">
        <v>1180</v>
      </c>
      <c r="AA261" s="23" t="s">
        <v>1180</v>
      </c>
      <c r="AB261" s="24" t="s">
        <v>1180</v>
      </c>
    </row>
    <row r="262" spans="2:28" outlineLevel="2">
      <c r="B262" s="17" t="s">
        <v>20</v>
      </c>
      <c r="C262" s="17" t="s">
        <v>807</v>
      </c>
      <c r="D262" s="17" t="s">
        <v>824</v>
      </c>
      <c r="E262" s="17" t="s">
        <v>825</v>
      </c>
      <c r="F262" s="18">
        <v>897.16505653299248</v>
      </c>
      <c r="G262" s="18">
        <v>73.535356000015014</v>
      </c>
      <c r="H262" s="18">
        <v>49.525117945490273</v>
      </c>
      <c r="I262" s="18">
        <v>82.251808332324202</v>
      </c>
      <c r="J262" s="18">
        <v>27.671911323976676</v>
      </c>
      <c r="K262" s="18">
        <v>45.766863684335682</v>
      </c>
      <c r="L262" s="18">
        <v>205.3122822778295</v>
      </c>
      <c r="M262" s="18">
        <v>2883</v>
      </c>
      <c r="N262" s="19">
        <v>0</v>
      </c>
      <c r="O262" s="19">
        <v>442.62909832180173</v>
      </c>
      <c r="P262" s="19">
        <v>146598.32</v>
      </c>
      <c r="Q262" s="20">
        <v>1.1022044088176353</v>
      </c>
      <c r="R262" s="19">
        <v>0</v>
      </c>
      <c r="S262" s="19">
        <v>289600.57217021368</v>
      </c>
      <c r="T262" s="19">
        <v>0</v>
      </c>
      <c r="U262" s="19">
        <v>289600.57217021368</v>
      </c>
      <c r="V262" s="21">
        <v>602</v>
      </c>
      <c r="W262" s="21">
        <v>622</v>
      </c>
      <c r="X262" s="21">
        <v>1419</v>
      </c>
      <c r="Y262" s="22">
        <f t="shared" si="6"/>
        <v>292243.57217021368</v>
      </c>
      <c r="Z262" s="23" t="s">
        <v>1180</v>
      </c>
      <c r="AA262" s="23" t="s">
        <v>1180</v>
      </c>
      <c r="AB262" s="24" t="s">
        <v>1180</v>
      </c>
    </row>
    <row r="263" spans="2:28" outlineLevel="2">
      <c r="B263" s="17" t="s">
        <v>20</v>
      </c>
      <c r="C263" s="17" t="s">
        <v>832</v>
      </c>
      <c r="D263" s="17" t="s">
        <v>841</v>
      </c>
      <c r="E263" s="17" t="s">
        <v>842</v>
      </c>
      <c r="F263" s="18">
        <v>304.91064735023093</v>
      </c>
      <c r="G263" s="18">
        <v>26.903880648549787</v>
      </c>
      <c r="H263" s="18">
        <v>23.060469127328389</v>
      </c>
      <c r="I263" s="18">
        <v>16.654783258626058</v>
      </c>
      <c r="J263" s="18">
        <v>21.779331953587921</v>
      </c>
      <c r="K263" s="18">
        <v>10.249097389923728</v>
      </c>
      <c r="L263" s="18">
        <v>34.61913303450423</v>
      </c>
      <c r="M263" s="18">
        <v>904</v>
      </c>
      <c r="N263" s="19">
        <v>231.82</v>
      </c>
      <c r="O263" s="19">
        <v>416.36364154157826</v>
      </c>
      <c r="P263" s="19">
        <v>154926.18</v>
      </c>
      <c r="Q263" s="20">
        <v>1.1022044088176353</v>
      </c>
      <c r="R263" s="19">
        <v>143072.06224655887</v>
      </c>
      <c r="S263" s="19">
        <v>92505.202137095577</v>
      </c>
      <c r="T263" s="19">
        <v>0</v>
      </c>
      <c r="U263" s="19">
        <v>235577.26438365443</v>
      </c>
      <c r="V263" s="21">
        <v>348</v>
      </c>
      <c r="W263" s="21">
        <v>435</v>
      </c>
      <c r="X263" s="21">
        <v>599</v>
      </c>
      <c r="Y263" s="22">
        <f t="shared" si="6"/>
        <v>236959.26438365443</v>
      </c>
      <c r="Z263" s="23" t="s">
        <v>1452</v>
      </c>
      <c r="AA263" s="23" t="s">
        <v>1453</v>
      </c>
      <c r="AB263" s="24" t="s">
        <v>1180</v>
      </c>
    </row>
    <row r="264" spans="2:28" outlineLevel="2">
      <c r="B264" s="17" t="s">
        <v>20</v>
      </c>
      <c r="C264" s="17" t="s">
        <v>980</v>
      </c>
      <c r="D264" s="17" t="s">
        <v>987</v>
      </c>
      <c r="E264" s="17" t="s">
        <v>988</v>
      </c>
      <c r="F264" s="18">
        <v>32786.389541569137</v>
      </c>
      <c r="G264" s="18">
        <v>1890.0145068455199</v>
      </c>
      <c r="H264" s="18">
        <v>1512.9341262851262</v>
      </c>
      <c r="I264" s="18">
        <v>1862.3388825842067</v>
      </c>
      <c r="J264" s="18">
        <v>1042.4485138428004</v>
      </c>
      <c r="K264" s="18">
        <v>1064.3583830496734</v>
      </c>
      <c r="L264" s="18">
        <v>5061.2875157148528</v>
      </c>
      <c r="M264" s="18">
        <v>32076</v>
      </c>
      <c r="N264" s="19">
        <v>170.47</v>
      </c>
      <c r="O264" s="19">
        <v>409</v>
      </c>
      <c r="P264" s="19">
        <v>133790.39000000001</v>
      </c>
      <c r="Q264" s="20">
        <v>1.1022044088176353</v>
      </c>
      <c r="R264" s="19">
        <v>800506.68026805785</v>
      </c>
      <c r="S264" s="19">
        <v>7134885.2642763779</v>
      </c>
      <c r="T264" s="19">
        <v>0</v>
      </c>
      <c r="U264" s="19">
        <v>7935391.9445444355</v>
      </c>
      <c r="V264" s="21">
        <v>16002</v>
      </c>
      <c r="W264" s="21">
        <v>19730</v>
      </c>
      <c r="X264" s="21">
        <v>34794</v>
      </c>
      <c r="Y264" s="22">
        <f t="shared" si="6"/>
        <v>8005917.9445444355</v>
      </c>
      <c r="Z264" s="23" t="s">
        <v>1180</v>
      </c>
      <c r="AA264" s="23" t="s">
        <v>1180</v>
      </c>
      <c r="AB264" s="24" t="s">
        <v>1180</v>
      </c>
    </row>
    <row r="265" spans="2:28" outlineLevel="2">
      <c r="B265" s="17" t="s">
        <v>20</v>
      </c>
      <c r="C265" s="17" t="s">
        <v>807</v>
      </c>
      <c r="D265" s="17" t="s">
        <v>814</v>
      </c>
      <c r="E265" s="17" t="s">
        <v>815</v>
      </c>
      <c r="F265" s="18">
        <v>440</v>
      </c>
      <c r="G265" s="18">
        <v>34.561510819958144</v>
      </c>
      <c r="H265" s="18">
        <v>27.951244990207215</v>
      </c>
      <c r="I265" s="18">
        <v>44.390519521559519</v>
      </c>
      <c r="J265" s="18">
        <v>10.869554831536059</v>
      </c>
      <c r="K265" s="18">
        <v>27.145702819352167</v>
      </c>
      <c r="L265" s="18">
        <v>106.90327533172487</v>
      </c>
      <c r="M265" s="18">
        <v>220</v>
      </c>
      <c r="N265" s="19">
        <v>0</v>
      </c>
      <c r="O265" s="19">
        <v>555.6587651353326</v>
      </c>
      <c r="P265" s="19">
        <v>148685.29999999999</v>
      </c>
      <c r="Q265" s="20">
        <v>1.1022044088176353</v>
      </c>
      <c r="R265" s="19">
        <v>0</v>
      </c>
      <c r="S265" s="19">
        <v>154150.19798060594</v>
      </c>
      <c r="T265" s="19">
        <v>0</v>
      </c>
      <c r="U265" s="19">
        <v>154150.19798060594</v>
      </c>
      <c r="V265" s="21">
        <v>0</v>
      </c>
      <c r="W265" s="21">
        <v>0</v>
      </c>
      <c r="X265" s="21">
        <v>759</v>
      </c>
      <c r="Y265" s="22">
        <f t="shared" si="6"/>
        <v>154909.19798060594</v>
      </c>
      <c r="Z265" s="23" t="s">
        <v>1180</v>
      </c>
      <c r="AA265" s="23" t="s">
        <v>1180</v>
      </c>
      <c r="AB265" s="24" t="s">
        <v>1231</v>
      </c>
    </row>
    <row r="266" spans="2:28" outlineLevel="2">
      <c r="B266" s="17" t="s">
        <v>20</v>
      </c>
      <c r="C266" s="17" t="s">
        <v>1199</v>
      </c>
      <c r="D266" s="17" t="s">
        <v>1208</v>
      </c>
      <c r="E266" s="17" t="s">
        <v>1209</v>
      </c>
      <c r="F266" s="18">
        <v>3726.2384685783641</v>
      </c>
      <c r="G266" s="18">
        <v>312.88124023234047</v>
      </c>
      <c r="H266" s="18">
        <v>284.54482602261902</v>
      </c>
      <c r="I266" s="18">
        <v>154.66959422806264</v>
      </c>
      <c r="J266" s="18">
        <v>173.56053703454356</v>
      </c>
      <c r="K266" s="18">
        <v>112.16497291348054</v>
      </c>
      <c r="L266" s="18">
        <v>302.09566048302213</v>
      </c>
      <c r="M266" s="18">
        <v>7657</v>
      </c>
      <c r="N266" s="19">
        <v>158.94999999999999</v>
      </c>
      <c r="O266" s="19">
        <v>410</v>
      </c>
      <c r="P266" s="19">
        <v>156429.32</v>
      </c>
      <c r="Q266" s="20">
        <v>1.1022044088176353</v>
      </c>
      <c r="R266" s="19">
        <v>1653487.0588756003</v>
      </c>
      <c r="S266" s="19">
        <v>960286.16555681243</v>
      </c>
      <c r="T266" s="19">
        <v>0</v>
      </c>
      <c r="U266" s="19">
        <v>2613773.224432413</v>
      </c>
      <c r="V266" s="21">
        <v>-56057</v>
      </c>
      <c r="W266" s="21">
        <v>-100087</v>
      </c>
      <c r="X266" s="21">
        <v>-131556</v>
      </c>
      <c r="Y266" s="22">
        <f t="shared" si="6"/>
        <v>2326073.224432413</v>
      </c>
      <c r="Z266" s="23" t="s">
        <v>1649</v>
      </c>
      <c r="AA266" s="23" t="s">
        <v>1650</v>
      </c>
      <c r="AB266" s="24" t="s">
        <v>1180</v>
      </c>
    </row>
    <row r="267" spans="2:28" outlineLevel="2">
      <c r="B267" s="17" t="s">
        <v>20</v>
      </c>
      <c r="C267" s="17" t="s">
        <v>755</v>
      </c>
      <c r="D267" s="17" t="s">
        <v>756</v>
      </c>
      <c r="E267" s="17" t="s">
        <v>757</v>
      </c>
      <c r="F267" s="18">
        <v>80.922156476062199</v>
      </c>
      <c r="G267" s="18">
        <v>0</v>
      </c>
      <c r="H267" s="18">
        <v>2.2478376798906168</v>
      </c>
      <c r="I267" s="18">
        <v>3.3717565198359249</v>
      </c>
      <c r="J267" s="18">
        <v>13.4870260793437</v>
      </c>
      <c r="K267" s="18">
        <v>0</v>
      </c>
      <c r="L267" s="18">
        <v>5.6195941997265422</v>
      </c>
      <c r="M267" s="18">
        <v>400</v>
      </c>
      <c r="N267" s="19">
        <v>0</v>
      </c>
      <c r="O267" s="19">
        <v>711.95111000249437</v>
      </c>
      <c r="P267" s="19">
        <v>135551.18</v>
      </c>
      <c r="Q267" s="20">
        <v>1.1022044088176353</v>
      </c>
      <c r="R267" s="19">
        <v>0</v>
      </c>
      <c r="S267" s="19">
        <v>50000</v>
      </c>
      <c r="T267" s="19">
        <v>0</v>
      </c>
      <c r="U267" s="19">
        <v>50000</v>
      </c>
      <c r="V267" s="21">
        <v>0</v>
      </c>
      <c r="W267" s="21">
        <v>0</v>
      </c>
      <c r="X267" s="21">
        <v>0</v>
      </c>
      <c r="Y267" s="22">
        <f t="shared" si="6"/>
        <v>50000</v>
      </c>
      <c r="Z267" s="23" t="s">
        <v>1180</v>
      </c>
      <c r="AA267" s="23" t="s">
        <v>1180</v>
      </c>
      <c r="AB267" s="24" t="s">
        <v>1180</v>
      </c>
    </row>
    <row r="268" spans="2:28" outlineLevel="2">
      <c r="B268" s="17" t="s">
        <v>20</v>
      </c>
      <c r="C268" s="17" t="s">
        <v>832</v>
      </c>
      <c r="D268" s="17" t="s">
        <v>843</v>
      </c>
      <c r="E268" s="17" t="s">
        <v>844</v>
      </c>
      <c r="F268" s="18">
        <v>1576.2991143232273</v>
      </c>
      <c r="G268" s="18">
        <v>172.56869388832718</v>
      </c>
      <c r="H268" s="18">
        <v>123.63130308417469</v>
      </c>
      <c r="I268" s="18">
        <v>95.299129460717992</v>
      </c>
      <c r="J268" s="18">
        <v>99.162607682098454</v>
      </c>
      <c r="K268" s="18">
        <v>105.60173805106588</v>
      </c>
      <c r="L268" s="18">
        <v>256.49912643321989</v>
      </c>
      <c r="M268" s="18">
        <v>3125</v>
      </c>
      <c r="N268" s="19">
        <v>228.39</v>
      </c>
      <c r="O268" s="19">
        <v>418.55412053430609</v>
      </c>
      <c r="P268" s="19">
        <v>166583.07999999999</v>
      </c>
      <c r="Q268" s="20">
        <v>1.1022044088176353</v>
      </c>
      <c r="R268" s="19">
        <v>588064.03781811218</v>
      </c>
      <c r="S268" s="19">
        <v>659143.62924403662</v>
      </c>
      <c r="T268" s="19">
        <v>0</v>
      </c>
      <c r="U268" s="19">
        <v>1247207.6670621487</v>
      </c>
      <c r="V268" s="21">
        <v>1856</v>
      </c>
      <c r="W268" s="21">
        <v>2515</v>
      </c>
      <c r="X268" s="21">
        <v>3843</v>
      </c>
      <c r="Y268" s="22">
        <f t="shared" si="6"/>
        <v>1255421.6670621487</v>
      </c>
      <c r="Z268" s="23" t="s">
        <v>1454</v>
      </c>
      <c r="AA268" s="23" t="s">
        <v>1455</v>
      </c>
      <c r="AB268" s="24" t="s">
        <v>1180</v>
      </c>
    </row>
    <row r="269" spans="2:28" outlineLevel="2">
      <c r="B269" s="17" t="s">
        <v>20</v>
      </c>
      <c r="C269" s="17" t="s">
        <v>855</v>
      </c>
      <c r="D269" s="17" t="s">
        <v>856</v>
      </c>
      <c r="E269" s="17" t="s">
        <v>857</v>
      </c>
      <c r="F269" s="18">
        <v>6584.7092429784625</v>
      </c>
      <c r="G269" s="18">
        <v>304.12189743579131</v>
      </c>
      <c r="H269" s="18">
        <v>335.49955352043645</v>
      </c>
      <c r="I269" s="18">
        <v>383.77287057373667</v>
      </c>
      <c r="J269" s="18">
        <v>540.66115099696231</v>
      </c>
      <c r="K269" s="18">
        <v>153.26778164422817</v>
      </c>
      <c r="L269" s="18">
        <v>82.394321529964486</v>
      </c>
      <c r="M269" s="18">
        <v>8150</v>
      </c>
      <c r="N269" s="19">
        <v>152.47</v>
      </c>
      <c r="O269" s="19">
        <v>369.39578293866629</v>
      </c>
      <c r="P269" s="19">
        <v>117726.75</v>
      </c>
      <c r="Q269" s="20">
        <v>1.1022044088176353</v>
      </c>
      <c r="R269" s="19">
        <v>2418706.4098640685</v>
      </c>
      <c r="S269" s="19">
        <v>1148838.2516975801</v>
      </c>
      <c r="T269" s="19">
        <v>0</v>
      </c>
      <c r="U269" s="19">
        <v>3567544.6615616488</v>
      </c>
      <c r="V269" s="21">
        <v>3530</v>
      </c>
      <c r="W269" s="21">
        <v>4309</v>
      </c>
      <c r="X269" s="21">
        <v>6543</v>
      </c>
      <c r="Y269" s="22">
        <f t="shared" si="6"/>
        <v>3581926.6615616488</v>
      </c>
      <c r="Z269" s="23" t="s">
        <v>1460</v>
      </c>
      <c r="AA269" s="23" t="s">
        <v>1461</v>
      </c>
      <c r="AB269" s="24" t="s">
        <v>1180</v>
      </c>
    </row>
    <row r="270" spans="2:28" outlineLevel="2">
      <c r="B270" s="17" t="s">
        <v>20</v>
      </c>
      <c r="C270" s="17" t="s">
        <v>21</v>
      </c>
      <c r="D270" s="17" t="s">
        <v>22</v>
      </c>
      <c r="E270" s="17" t="s">
        <v>23</v>
      </c>
      <c r="F270" s="18">
        <v>1162.5580524344568</v>
      </c>
      <c r="G270" s="18">
        <v>152.2134831460674</v>
      </c>
      <c r="H270" s="18">
        <v>72.797752808988761</v>
      </c>
      <c r="I270" s="18">
        <v>80.518726591760299</v>
      </c>
      <c r="J270" s="18">
        <v>55.149812734082396</v>
      </c>
      <c r="K270" s="18">
        <v>75.00374531835206</v>
      </c>
      <c r="L270" s="18">
        <v>233.52996254681648</v>
      </c>
      <c r="M270" s="18">
        <v>3011</v>
      </c>
      <c r="N270" s="19">
        <v>161.05000000000001</v>
      </c>
      <c r="O270" s="19">
        <v>347</v>
      </c>
      <c r="P270" s="19">
        <v>130963</v>
      </c>
      <c r="Q270" s="20">
        <v>1.1022044088176353</v>
      </c>
      <c r="R270" s="19">
        <v>229203.81375478976</v>
      </c>
      <c r="S270" s="19">
        <v>383256.92744254303</v>
      </c>
      <c r="T270" s="19">
        <v>0</v>
      </c>
      <c r="U270" s="19">
        <v>612460.74119733274</v>
      </c>
      <c r="V270" s="21">
        <v>947</v>
      </c>
      <c r="W270" s="21">
        <v>1143</v>
      </c>
      <c r="X270" s="21">
        <v>1972</v>
      </c>
      <c r="Y270" s="22">
        <f t="shared" si="6"/>
        <v>616522.74119733274</v>
      </c>
      <c r="Z270" s="23" t="s">
        <v>1254</v>
      </c>
      <c r="AA270" s="23" t="s">
        <v>1255</v>
      </c>
      <c r="AB270" s="24" t="s">
        <v>1180</v>
      </c>
    </row>
    <row r="271" spans="2:28" outlineLevel="2">
      <c r="B271" s="17" t="s">
        <v>20</v>
      </c>
      <c r="C271" s="17" t="s">
        <v>1094</v>
      </c>
      <c r="D271" s="17" t="s">
        <v>1095</v>
      </c>
      <c r="E271" s="17" t="s">
        <v>1096</v>
      </c>
      <c r="F271" s="18">
        <v>1314.3615160349855</v>
      </c>
      <c r="G271" s="18">
        <v>91.72886297376094</v>
      </c>
      <c r="H271" s="18">
        <v>59.058309037900877</v>
      </c>
      <c r="I271" s="18">
        <v>153.30029154518951</v>
      </c>
      <c r="J271" s="18">
        <v>17.591836734693878</v>
      </c>
      <c r="K271" s="18">
        <v>80.419825072886297</v>
      </c>
      <c r="L271" s="18">
        <v>304.08746355685133</v>
      </c>
      <c r="M271" s="18">
        <v>2439</v>
      </c>
      <c r="N271" s="19">
        <v>0</v>
      </c>
      <c r="O271" s="19">
        <v>743.33333330000005</v>
      </c>
      <c r="P271" s="19">
        <v>180791.36</v>
      </c>
      <c r="Q271" s="20">
        <v>1.1022044088176353</v>
      </c>
      <c r="R271" s="19">
        <v>0</v>
      </c>
      <c r="S271" s="19">
        <v>524539.66153514571</v>
      </c>
      <c r="T271" s="19">
        <v>0</v>
      </c>
      <c r="U271" s="19">
        <v>524539.66153514571</v>
      </c>
      <c r="V271" s="21">
        <v>1128</v>
      </c>
      <c r="W271" s="21">
        <v>1398</v>
      </c>
      <c r="X271" s="21">
        <v>2558</v>
      </c>
      <c r="Y271" s="22">
        <f t="shared" si="6"/>
        <v>529623.66153514571</v>
      </c>
      <c r="Z271" s="23" t="s">
        <v>1584</v>
      </c>
      <c r="AA271" s="23" t="s">
        <v>1585</v>
      </c>
      <c r="AB271" s="24" t="s">
        <v>1180</v>
      </c>
    </row>
    <row r="272" spans="2:28" outlineLevel="2">
      <c r="B272" s="17" t="s">
        <v>20</v>
      </c>
      <c r="C272" s="17" t="s">
        <v>965</v>
      </c>
      <c r="D272" s="17" t="s">
        <v>968</v>
      </c>
      <c r="E272" s="17" t="s">
        <v>969</v>
      </c>
      <c r="F272" s="18">
        <v>2218</v>
      </c>
      <c r="G272" s="18">
        <v>207.15545340576679</v>
      </c>
      <c r="H272" s="18">
        <v>143.6648558295027</v>
      </c>
      <c r="I272" s="18">
        <v>209.47262849979103</v>
      </c>
      <c r="J272" s="18">
        <v>34.294191391558705</v>
      </c>
      <c r="K272" s="18">
        <v>187.69118261596324</v>
      </c>
      <c r="L272" s="18">
        <v>530.2929377350606</v>
      </c>
      <c r="M272" s="18">
        <v>1109</v>
      </c>
      <c r="N272" s="19">
        <v>251.28</v>
      </c>
      <c r="O272" s="19">
        <v>557.30819746006125</v>
      </c>
      <c r="P272" s="19">
        <v>158656.01999999999</v>
      </c>
      <c r="Q272" s="20">
        <v>1.1022044088176353</v>
      </c>
      <c r="R272" s="19">
        <v>148573.85553604609</v>
      </c>
      <c r="S272" s="19">
        <v>904715.77368699282</v>
      </c>
      <c r="T272" s="19">
        <v>0</v>
      </c>
      <c r="U272" s="19">
        <v>1053289.6292230389</v>
      </c>
      <c r="V272" s="21">
        <v>2279</v>
      </c>
      <c r="W272" s="21">
        <v>2708</v>
      </c>
      <c r="X272" s="21">
        <v>4748</v>
      </c>
      <c r="Y272" s="22">
        <f t="shared" si="6"/>
        <v>1063024.6292230389</v>
      </c>
      <c r="Z272" s="23" t="s">
        <v>1514</v>
      </c>
      <c r="AA272" s="23" t="s">
        <v>1515</v>
      </c>
      <c r="AB272" s="24" t="s">
        <v>1231</v>
      </c>
    </row>
    <row r="273" spans="2:28" outlineLevel="2">
      <c r="B273" s="17" t="s">
        <v>20</v>
      </c>
      <c r="C273" s="17" t="s">
        <v>1199</v>
      </c>
      <c r="D273" s="17" t="s">
        <v>1210</v>
      </c>
      <c r="E273" s="17" t="s">
        <v>1211</v>
      </c>
      <c r="F273" s="18">
        <v>6382.2868818658226</v>
      </c>
      <c r="G273" s="18">
        <v>696.67096339999705</v>
      </c>
      <c r="H273" s="18">
        <v>394.08882868336087</v>
      </c>
      <c r="I273" s="18">
        <v>555.14061006479619</v>
      </c>
      <c r="J273" s="18">
        <v>247.67811833660141</v>
      </c>
      <c r="K273" s="18">
        <v>406.28972121225746</v>
      </c>
      <c r="L273" s="18">
        <v>1315.9004021481542</v>
      </c>
      <c r="M273" s="18">
        <v>14543</v>
      </c>
      <c r="N273" s="19">
        <v>184.05</v>
      </c>
      <c r="O273" s="19">
        <v>525.11670389266578</v>
      </c>
      <c r="P273" s="19">
        <v>156429.32</v>
      </c>
      <c r="Q273" s="20">
        <v>1.1022044088176353</v>
      </c>
      <c r="R273" s="19">
        <v>1302594.3737914674</v>
      </c>
      <c r="S273" s="19">
        <v>2421335.9860929465</v>
      </c>
      <c r="T273" s="19">
        <v>0</v>
      </c>
      <c r="U273" s="19">
        <v>3723930.3598844139</v>
      </c>
      <c r="V273" s="21">
        <v>-643</v>
      </c>
      <c r="W273" s="21">
        <v>-10371</v>
      </c>
      <c r="X273" s="21">
        <v>-22910</v>
      </c>
      <c r="Y273" s="22">
        <f t="shared" si="6"/>
        <v>3690006.3598844139</v>
      </c>
      <c r="Z273" s="23" t="s">
        <v>1651</v>
      </c>
      <c r="AA273" s="23" t="s">
        <v>1652</v>
      </c>
      <c r="AB273" s="24" t="s">
        <v>1180</v>
      </c>
    </row>
    <row r="274" spans="2:28" outlineLevel="2">
      <c r="B274" s="17" t="s">
        <v>20</v>
      </c>
      <c r="C274" s="17" t="s">
        <v>965</v>
      </c>
      <c r="D274" s="17" t="s">
        <v>970</v>
      </c>
      <c r="E274" s="17" t="s">
        <v>971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1600</v>
      </c>
      <c r="N274" s="19">
        <v>0</v>
      </c>
      <c r="O274" s="19">
        <v>572</v>
      </c>
      <c r="P274" s="19">
        <v>158656.01999999999</v>
      </c>
      <c r="Q274" s="20">
        <v>1.1022044088176353</v>
      </c>
      <c r="R274" s="19">
        <v>0</v>
      </c>
      <c r="S274" s="19">
        <v>50000</v>
      </c>
      <c r="T274" s="19">
        <v>0</v>
      </c>
      <c r="U274" s="19">
        <v>50000</v>
      </c>
      <c r="V274" s="21">
        <v>0</v>
      </c>
      <c r="W274" s="21">
        <v>0</v>
      </c>
      <c r="X274" s="21">
        <v>0</v>
      </c>
      <c r="Y274" s="22">
        <f t="shared" si="6"/>
        <v>50000</v>
      </c>
      <c r="Z274" s="23" t="s">
        <v>1180</v>
      </c>
      <c r="AA274" s="23" t="s">
        <v>1180</v>
      </c>
      <c r="AB274" s="24" t="s">
        <v>1180</v>
      </c>
    </row>
    <row r="275" spans="2:28" outlineLevel="2">
      <c r="B275" s="17" t="s">
        <v>20</v>
      </c>
      <c r="C275" s="17" t="s">
        <v>793</v>
      </c>
      <c r="D275" s="17" t="s">
        <v>796</v>
      </c>
      <c r="E275" s="17" t="s">
        <v>797</v>
      </c>
      <c r="F275" s="18">
        <v>662.50495049504946</v>
      </c>
      <c r="G275" s="18">
        <v>36.874115983026869</v>
      </c>
      <c r="H275" s="18">
        <v>47.936350777934933</v>
      </c>
      <c r="I275" s="18">
        <v>54.082036775106076</v>
      </c>
      <c r="J275" s="18">
        <v>14.74964639321075</v>
      </c>
      <c r="K275" s="18">
        <v>15.978783592644978</v>
      </c>
      <c r="L275" s="18">
        <v>0</v>
      </c>
      <c r="M275" s="18">
        <v>1156</v>
      </c>
      <c r="N275" s="19">
        <v>193.24</v>
      </c>
      <c r="O275" s="19">
        <v>483</v>
      </c>
      <c r="P275" s="19">
        <v>152487.34</v>
      </c>
      <c r="Q275" s="20">
        <v>1.1022044088176353</v>
      </c>
      <c r="R275" s="19">
        <v>608135.28471448738</v>
      </c>
      <c r="S275" s="19">
        <v>123277.4953183805</v>
      </c>
      <c r="T275" s="19">
        <v>0</v>
      </c>
      <c r="U275" s="19">
        <v>731412.78003286791</v>
      </c>
      <c r="V275" s="21">
        <v>530</v>
      </c>
      <c r="W275" s="21">
        <v>628</v>
      </c>
      <c r="X275" s="21">
        <v>803</v>
      </c>
      <c r="Y275" s="22">
        <f t="shared" si="6"/>
        <v>733373.78003286791</v>
      </c>
      <c r="Z275" s="23" t="s">
        <v>1180</v>
      </c>
      <c r="AA275" s="23" t="s">
        <v>1180</v>
      </c>
      <c r="AB275" s="24" t="s">
        <v>1180</v>
      </c>
    </row>
    <row r="276" spans="2:28" outlineLevel="2">
      <c r="B276" s="17" t="s">
        <v>20</v>
      </c>
      <c r="C276" s="17" t="s">
        <v>793</v>
      </c>
      <c r="D276" s="17" t="s">
        <v>798</v>
      </c>
      <c r="E276" s="17" t="s">
        <v>799</v>
      </c>
      <c r="F276" s="18">
        <v>447.0384837302413</v>
      </c>
      <c r="G276" s="18">
        <v>73.172539536407783</v>
      </c>
      <c r="H276" s="18">
        <v>30.869665116922032</v>
      </c>
      <c r="I276" s="18">
        <v>28.583023256409291</v>
      </c>
      <c r="J276" s="18">
        <v>8.0032465117946003</v>
      </c>
      <c r="K276" s="18">
        <v>27.439702326152918</v>
      </c>
      <c r="L276" s="18">
        <v>9.6252279097391238</v>
      </c>
      <c r="M276" s="18">
        <v>2105</v>
      </c>
      <c r="N276" s="19">
        <v>180.79</v>
      </c>
      <c r="O276" s="19">
        <v>514.85770492031793</v>
      </c>
      <c r="P276" s="19">
        <v>152487.34</v>
      </c>
      <c r="Q276" s="20">
        <v>1.1022044088176353</v>
      </c>
      <c r="R276" s="19">
        <v>434744.94496531493</v>
      </c>
      <c r="S276" s="19">
        <v>135649.26825797226</v>
      </c>
      <c r="T276" s="19">
        <v>0</v>
      </c>
      <c r="U276" s="19">
        <v>570394.21322328714</v>
      </c>
      <c r="V276" s="21">
        <v>492</v>
      </c>
      <c r="W276" s="21">
        <v>589</v>
      </c>
      <c r="X276" s="21">
        <v>844</v>
      </c>
      <c r="Y276" s="22">
        <f t="shared" si="6"/>
        <v>572319.21322328714</v>
      </c>
      <c r="Z276" s="23" t="s">
        <v>1426</v>
      </c>
      <c r="AA276" s="23" t="s">
        <v>1427</v>
      </c>
      <c r="AB276" s="24" t="s">
        <v>1180</v>
      </c>
    </row>
    <row r="277" spans="2:28" outlineLevel="2">
      <c r="B277" s="17" t="s">
        <v>20</v>
      </c>
      <c r="C277" s="17" t="s">
        <v>793</v>
      </c>
      <c r="D277" s="17" t="s">
        <v>800</v>
      </c>
      <c r="E277" s="17" t="s">
        <v>801</v>
      </c>
      <c r="F277" s="18">
        <v>1069.3542479947741</v>
      </c>
      <c r="G277" s="18">
        <v>56.540569434206454</v>
      </c>
      <c r="H277" s="18">
        <v>47.936569737696772</v>
      </c>
      <c r="I277" s="18">
        <v>73.74856882722581</v>
      </c>
      <c r="J277" s="18">
        <v>31.957713158464514</v>
      </c>
      <c r="K277" s="18">
        <v>30.728570344677419</v>
      </c>
      <c r="L277" s="18">
        <v>58.225707999129042</v>
      </c>
      <c r="M277" s="18">
        <v>1848</v>
      </c>
      <c r="N277" s="19">
        <v>181.3</v>
      </c>
      <c r="O277" s="19">
        <v>483.06887889779011</v>
      </c>
      <c r="P277" s="19">
        <v>152487.34</v>
      </c>
      <c r="Q277" s="20">
        <v>1.1022044088176353</v>
      </c>
      <c r="R277" s="19">
        <v>416450.12822707812</v>
      </c>
      <c r="S277" s="19">
        <v>218777.50459138866</v>
      </c>
      <c r="T277" s="19">
        <v>0</v>
      </c>
      <c r="U277" s="19">
        <v>635227.63281846675</v>
      </c>
      <c r="V277" s="21">
        <v>-23246</v>
      </c>
      <c r="W277" s="21">
        <v>-23156</v>
      </c>
      <c r="X277" s="21">
        <v>-23722</v>
      </c>
      <c r="Y277" s="22">
        <f t="shared" si="6"/>
        <v>565103.63281846675</v>
      </c>
      <c r="Z277" s="23" t="s">
        <v>1428</v>
      </c>
      <c r="AA277" s="23" t="s">
        <v>1429</v>
      </c>
      <c r="AB277" s="24" t="s">
        <v>1180</v>
      </c>
    </row>
    <row r="278" spans="2:28" outlineLevel="2">
      <c r="B278" s="17" t="s">
        <v>20</v>
      </c>
      <c r="C278" s="17" t="s">
        <v>21</v>
      </c>
      <c r="D278" s="17" t="s">
        <v>24</v>
      </c>
      <c r="E278" s="17" t="s">
        <v>25</v>
      </c>
      <c r="F278" s="18">
        <v>4352</v>
      </c>
      <c r="G278" s="18">
        <v>307.06783307041445</v>
      </c>
      <c r="H278" s="18">
        <v>265.25168507098812</v>
      </c>
      <c r="I278" s="18">
        <v>363.23877814427078</v>
      </c>
      <c r="J278" s="18">
        <v>132.31378172952819</v>
      </c>
      <c r="K278" s="18">
        <v>222.1872938476983</v>
      </c>
      <c r="L278" s="18">
        <v>730.55829628567335</v>
      </c>
      <c r="M278" s="18">
        <v>2176</v>
      </c>
      <c r="N278" s="19">
        <v>157.22</v>
      </c>
      <c r="O278" s="19">
        <v>464.82830737787265</v>
      </c>
      <c r="P278" s="19">
        <v>129981.01</v>
      </c>
      <c r="Q278" s="20">
        <v>1.1022044088176353</v>
      </c>
      <c r="R278" s="19">
        <v>664642.72382618662</v>
      </c>
      <c r="S278" s="19">
        <v>1130323.6035140874</v>
      </c>
      <c r="T278" s="19">
        <v>0</v>
      </c>
      <c r="U278" s="19">
        <v>1794966.3273402741</v>
      </c>
      <c r="V278" s="21">
        <v>2929</v>
      </c>
      <c r="W278" s="21">
        <v>3433</v>
      </c>
      <c r="X278" s="21">
        <v>5846</v>
      </c>
      <c r="Y278" s="22">
        <f t="shared" si="6"/>
        <v>1807174.3273402741</v>
      </c>
      <c r="Z278" s="23" t="s">
        <v>1180</v>
      </c>
      <c r="AA278" s="23" t="s">
        <v>1180</v>
      </c>
      <c r="AB278" s="24" t="s">
        <v>1231</v>
      </c>
    </row>
    <row r="279" spans="2:28" outlineLevel="2">
      <c r="B279" s="17" t="s">
        <v>20</v>
      </c>
      <c r="C279" s="17" t="s">
        <v>807</v>
      </c>
      <c r="D279" s="17" t="s">
        <v>826</v>
      </c>
      <c r="E279" s="17" t="s">
        <v>827</v>
      </c>
      <c r="F279" s="18">
        <v>4966</v>
      </c>
      <c r="G279" s="18">
        <v>390.07377893616393</v>
      </c>
      <c r="H279" s="18">
        <v>315.467915048566</v>
      </c>
      <c r="I279" s="18">
        <v>501.00754532741945</v>
      </c>
      <c r="J279" s="18">
        <v>122.67774839410923</v>
      </c>
      <c r="K279" s="18">
        <v>306.37627318387013</v>
      </c>
      <c r="L279" s="18">
        <v>1206.5492393121494</v>
      </c>
      <c r="M279" s="18">
        <v>2483</v>
      </c>
      <c r="N279" s="19">
        <v>0</v>
      </c>
      <c r="O279" s="19">
        <v>512.4392039189562</v>
      </c>
      <c r="P279" s="19">
        <v>152472.98000000001</v>
      </c>
      <c r="Q279" s="20">
        <v>1.1022044088176353</v>
      </c>
      <c r="R279" s="19">
        <v>0</v>
      </c>
      <c r="S279" s="19">
        <v>1782805.6736615472</v>
      </c>
      <c r="T279" s="19">
        <v>0</v>
      </c>
      <c r="U279" s="19">
        <v>1782805.6736615472</v>
      </c>
      <c r="V279" s="21">
        <v>4331</v>
      </c>
      <c r="W279" s="21">
        <v>5528</v>
      </c>
      <c r="X279" s="21">
        <v>9015</v>
      </c>
      <c r="Y279" s="22">
        <f t="shared" si="6"/>
        <v>1801679.6736615472</v>
      </c>
      <c r="Z279" s="23" t="s">
        <v>1440</v>
      </c>
      <c r="AA279" s="23" t="s">
        <v>1441</v>
      </c>
      <c r="AB279" s="24" t="s">
        <v>1231</v>
      </c>
    </row>
    <row r="280" spans="2:28" outlineLevel="2">
      <c r="B280" s="17" t="s">
        <v>20</v>
      </c>
      <c r="C280" s="17" t="s">
        <v>832</v>
      </c>
      <c r="D280" s="17" t="s">
        <v>845</v>
      </c>
      <c r="E280" s="17" t="s">
        <v>846</v>
      </c>
      <c r="F280" s="18">
        <v>35.79710144927536</v>
      </c>
      <c r="G280" s="18">
        <v>6.8840579710144922</v>
      </c>
      <c r="H280" s="18">
        <v>1.3768115942028984</v>
      </c>
      <c r="I280" s="18">
        <v>0</v>
      </c>
      <c r="J280" s="18">
        <v>0</v>
      </c>
      <c r="K280" s="18">
        <v>4.1304347826086953</v>
      </c>
      <c r="L280" s="18">
        <v>0</v>
      </c>
      <c r="M280" s="18">
        <v>540</v>
      </c>
      <c r="N280" s="19">
        <v>231.82</v>
      </c>
      <c r="O280" s="19">
        <v>527</v>
      </c>
      <c r="P280" s="19">
        <v>177806.61</v>
      </c>
      <c r="Q280" s="20">
        <v>1.1022044088176353</v>
      </c>
      <c r="R280" s="19">
        <v>123210.47649199207</v>
      </c>
      <c r="S280" s="19">
        <v>25000</v>
      </c>
      <c r="T280" s="19">
        <v>0</v>
      </c>
      <c r="U280" s="19">
        <v>148210.47649199207</v>
      </c>
      <c r="V280" s="21">
        <v>103</v>
      </c>
      <c r="W280" s="21">
        <v>124</v>
      </c>
      <c r="X280" s="21">
        <v>21</v>
      </c>
      <c r="Y280" s="22">
        <f t="shared" si="6"/>
        <v>148458.47649199207</v>
      </c>
      <c r="Z280" s="23" t="s">
        <v>1304</v>
      </c>
      <c r="AA280" s="23" t="s">
        <v>1305</v>
      </c>
      <c r="AB280" s="24" t="s">
        <v>1180</v>
      </c>
    </row>
    <row r="281" spans="2:28" outlineLevel="2">
      <c r="B281" s="17" t="s">
        <v>20</v>
      </c>
      <c r="C281" s="17" t="s">
        <v>1199</v>
      </c>
      <c r="D281" s="17" t="s">
        <v>1212</v>
      </c>
      <c r="E281" s="17" t="s">
        <v>1213</v>
      </c>
      <c r="F281" s="18">
        <v>846.41062801932367</v>
      </c>
      <c r="G281" s="18">
        <v>86.154589371980677</v>
      </c>
      <c r="H281" s="18">
        <v>73.34782608695653</v>
      </c>
      <c r="I281" s="18">
        <v>44.24154589371981</v>
      </c>
      <c r="J281" s="18">
        <v>41.913043478260875</v>
      </c>
      <c r="K281" s="18">
        <v>40.748792270531403</v>
      </c>
      <c r="L281" s="18">
        <v>62.74396135265701</v>
      </c>
      <c r="M281" s="18">
        <v>3879</v>
      </c>
      <c r="N281" s="19">
        <v>143.55000000000001</v>
      </c>
      <c r="O281" s="19">
        <v>410</v>
      </c>
      <c r="P281" s="19">
        <v>158670.39000000001</v>
      </c>
      <c r="Q281" s="20">
        <v>1.1022044088176353</v>
      </c>
      <c r="R281" s="19">
        <v>561037.55332560465</v>
      </c>
      <c r="S281" s="19">
        <v>265922.49120634166</v>
      </c>
      <c r="T281" s="19">
        <v>0</v>
      </c>
      <c r="U281" s="19">
        <v>826960.0445319463</v>
      </c>
      <c r="V281" s="21">
        <v>833</v>
      </c>
      <c r="W281" s="21">
        <v>1032</v>
      </c>
      <c r="X281" s="21">
        <v>1530</v>
      </c>
      <c r="Y281" s="22">
        <f t="shared" si="6"/>
        <v>830355.0445319463</v>
      </c>
      <c r="Z281" s="23" t="s">
        <v>1653</v>
      </c>
      <c r="AA281" s="23" t="s">
        <v>1654</v>
      </c>
      <c r="AB281" s="24" t="s">
        <v>1180</v>
      </c>
    </row>
    <row r="282" spans="2:28" outlineLevel="2">
      <c r="B282" s="17" t="s">
        <v>20</v>
      </c>
      <c r="C282" s="17" t="s">
        <v>832</v>
      </c>
      <c r="D282" s="17" t="s">
        <v>847</v>
      </c>
      <c r="E282" s="17" t="s">
        <v>848</v>
      </c>
      <c r="F282" s="18">
        <v>4350.6449188619017</v>
      </c>
      <c r="G282" s="18">
        <v>444.62771366045126</v>
      </c>
      <c r="H282" s="18">
        <v>191.26443548522207</v>
      </c>
      <c r="I282" s="18">
        <v>193.74838919282234</v>
      </c>
      <c r="J282" s="18">
        <v>322.91398198803722</v>
      </c>
      <c r="K282" s="18">
        <v>151.52117616361747</v>
      </c>
      <c r="L282" s="18">
        <v>352.64053833849562</v>
      </c>
      <c r="M282" s="18">
        <v>9264</v>
      </c>
      <c r="N282" s="19">
        <v>185.74</v>
      </c>
      <c r="O282" s="19">
        <v>455.32886516084432</v>
      </c>
      <c r="P282" s="19">
        <v>161667.57999999999</v>
      </c>
      <c r="Q282" s="20">
        <v>1.1022044088176353</v>
      </c>
      <c r="R282" s="19">
        <v>1843788.6919144492</v>
      </c>
      <c r="S282" s="19">
        <v>1309419.6818179146</v>
      </c>
      <c r="T282" s="19">
        <v>0</v>
      </c>
      <c r="U282" s="19">
        <v>3153208.3737323633</v>
      </c>
      <c r="V282" s="21">
        <v>3815</v>
      </c>
      <c r="W282" s="21">
        <v>4692</v>
      </c>
      <c r="X282" s="21">
        <v>7293</v>
      </c>
      <c r="Y282" s="22">
        <f t="shared" si="6"/>
        <v>3169008.3737323633</v>
      </c>
      <c r="Z282" s="23" t="s">
        <v>1456</v>
      </c>
      <c r="AA282" s="23" t="s">
        <v>1457</v>
      </c>
      <c r="AB282" s="24" t="s">
        <v>1180</v>
      </c>
    </row>
    <row r="283" spans="2:28" outlineLevel="2">
      <c r="B283" s="17" t="s">
        <v>20</v>
      </c>
      <c r="C283" s="17" t="s">
        <v>770</v>
      </c>
      <c r="D283" s="17" t="s">
        <v>771</v>
      </c>
      <c r="E283" s="17" t="s">
        <v>772</v>
      </c>
      <c r="F283" s="18">
        <v>722.51842751842753</v>
      </c>
      <c r="G283" s="18">
        <v>41.756756756756758</v>
      </c>
      <c r="H283" s="18">
        <v>18.980343980343982</v>
      </c>
      <c r="I283" s="18">
        <v>46.81818181818182</v>
      </c>
      <c r="J283" s="18">
        <v>75.921375921375926</v>
      </c>
      <c r="K283" s="18">
        <v>11.388206388206388</v>
      </c>
      <c r="L283" s="18">
        <v>87.55528255528256</v>
      </c>
      <c r="M283" s="18">
        <v>1214</v>
      </c>
      <c r="N283" s="19">
        <v>195.55</v>
      </c>
      <c r="O283" s="19">
        <v>411</v>
      </c>
      <c r="P283" s="19">
        <v>151292.57999999999</v>
      </c>
      <c r="Q283" s="20">
        <v>1.1022044088176353</v>
      </c>
      <c r="R283" s="19">
        <v>82790.14879558979</v>
      </c>
      <c r="S283" s="19">
        <v>193513.3778846979</v>
      </c>
      <c r="T283" s="19">
        <v>0</v>
      </c>
      <c r="U283" s="19">
        <v>276303.52668028767</v>
      </c>
      <c r="V283" s="21">
        <v>467</v>
      </c>
      <c r="W283" s="21">
        <v>585</v>
      </c>
      <c r="X283" s="21">
        <v>997</v>
      </c>
      <c r="Y283" s="22">
        <f t="shared" si="6"/>
        <v>278352.52668028767</v>
      </c>
      <c r="Z283" s="23" t="s">
        <v>1416</v>
      </c>
      <c r="AA283" s="23" t="s">
        <v>1417</v>
      </c>
      <c r="AB283" s="24" t="s">
        <v>1180</v>
      </c>
    </row>
    <row r="284" spans="2:28" outlineLevel="2">
      <c r="B284" s="17" t="s">
        <v>20</v>
      </c>
      <c r="C284" s="17" t="s">
        <v>807</v>
      </c>
      <c r="D284" s="17" t="s">
        <v>828</v>
      </c>
      <c r="E284" s="17" t="s">
        <v>829</v>
      </c>
      <c r="F284" s="18">
        <v>2808</v>
      </c>
      <c r="G284" s="18">
        <v>0</v>
      </c>
      <c r="H284" s="18">
        <v>0</v>
      </c>
      <c r="I284" s="18">
        <v>31</v>
      </c>
      <c r="J284" s="18">
        <v>118</v>
      </c>
      <c r="K284" s="18">
        <v>206</v>
      </c>
      <c r="L284" s="18">
        <v>0</v>
      </c>
      <c r="M284" s="18">
        <v>2715</v>
      </c>
      <c r="N284" s="19">
        <v>188.18</v>
      </c>
      <c r="O284" s="19">
        <v>447.60826210826212</v>
      </c>
      <c r="P284" s="19">
        <v>155682.29999999999</v>
      </c>
      <c r="Q284" s="20">
        <v>1.1022044088176353</v>
      </c>
      <c r="R284" s="19">
        <v>433277.83165418683</v>
      </c>
      <c r="S284" s="19">
        <v>610105.97874693258</v>
      </c>
      <c r="T284" s="19">
        <v>0</v>
      </c>
      <c r="U284" s="19">
        <v>1043383.8104011194</v>
      </c>
      <c r="V284" s="21">
        <v>3084</v>
      </c>
      <c r="W284" s="21">
        <v>3787</v>
      </c>
      <c r="X284" s="21">
        <v>6900</v>
      </c>
      <c r="Y284" s="22">
        <f t="shared" si="6"/>
        <v>1057154.8104011193</v>
      </c>
      <c r="Z284" s="23" t="s">
        <v>1442</v>
      </c>
      <c r="AA284" s="23" t="s">
        <v>1443</v>
      </c>
      <c r="AB284" s="24" t="s">
        <v>1180</v>
      </c>
    </row>
    <row r="285" spans="2:28" outlineLevel="2">
      <c r="B285" s="17" t="s">
        <v>20</v>
      </c>
      <c r="C285" s="17" t="s">
        <v>1199</v>
      </c>
      <c r="D285" s="17" t="s">
        <v>1214</v>
      </c>
      <c r="E285" s="17" t="s">
        <v>1215</v>
      </c>
      <c r="F285" s="18">
        <v>520.39537734940598</v>
      </c>
      <c r="G285" s="18">
        <v>64.452638479054869</v>
      </c>
      <c r="H285" s="18">
        <v>46.549127790428521</v>
      </c>
      <c r="I285" s="18">
        <v>26.258482343318654</v>
      </c>
      <c r="J285" s="18">
        <v>14.322808550901083</v>
      </c>
      <c r="K285" s="18">
        <v>23.871347584835139</v>
      </c>
      <c r="L285" s="18">
        <v>0</v>
      </c>
      <c r="M285" s="18">
        <v>972</v>
      </c>
      <c r="N285" s="19">
        <v>170.5</v>
      </c>
      <c r="O285" s="19">
        <v>411.87527717665012</v>
      </c>
      <c r="P285" s="19">
        <v>158670.39000000001</v>
      </c>
      <c r="Q285" s="20">
        <v>1.1022044088176353</v>
      </c>
      <c r="R285" s="19">
        <v>845738.02088191023</v>
      </c>
      <c r="S285" s="19">
        <v>141178.01161695606</v>
      </c>
      <c r="T285" s="19">
        <v>0</v>
      </c>
      <c r="U285" s="19">
        <v>986916.03249886632</v>
      </c>
      <c r="V285" s="21">
        <v>682</v>
      </c>
      <c r="W285" s="21">
        <v>798</v>
      </c>
      <c r="X285" s="21">
        <v>958</v>
      </c>
      <c r="Y285" s="22">
        <f t="shared" si="6"/>
        <v>989354.03249886632</v>
      </c>
      <c r="Z285" s="23" t="s">
        <v>1655</v>
      </c>
      <c r="AA285" s="23" t="s">
        <v>1656</v>
      </c>
      <c r="AB285" s="24" t="s">
        <v>1180</v>
      </c>
    </row>
    <row r="286" spans="2:28" outlineLevel="2">
      <c r="B286" s="17" t="s">
        <v>20</v>
      </c>
      <c r="C286" s="17" t="s">
        <v>807</v>
      </c>
      <c r="D286" s="17" t="s">
        <v>830</v>
      </c>
      <c r="E286" s="17" t="s">
        <v>831</v>
      </c>
      <c r="F286" s="18">
        <v>9930.5243030079291</v>
      </c>
      <c r="G286" s="18">
        <v>610.82293452211536</v>
      </c>
      <c r="H286" s="18">
        <v>717.13142377541828</v>
      </c>
      <c r="I286" s="18">
        <v>879.32362128229988</v>
      </c>
      <c r="J286" s="18">
        <v>271.51471149627901</v>
      </c>
      <c r="K286" s="18">
        <v>383.39157169477113</v>
      </c>
      <c r="L286" s="18">
        <v>1775.2779795798333</v>
      </c>
      <c r="M286" s="18">
        <v>29161</v>
      </c>
      <c r="N286" s="19">
        <v>237.61</v>
      </c>
      <c r="O286" s="19">
        <v>419</v>
      </c>
      <c r="P286" s="19">
        <v>144357.25</v>
      </c>
      <c r="Q286" s="20">
        <v>1.1022044088176353</v>
      </c>
      <c r="R286" s="19">
        <v>1832197.8796322558</v>
      </c>
      <c r="S286" s="19">
        <v>2676137.5431547347</v>
      </c>
      <c r="T286" s="19">
        <v>0</v>
      </c>
      <c r="U286" s="19">
        <v>4508335.4227869911</v>
      </c>
      <c r="V286" s="21">
        <v>7217</v>
      </c>
      <c r="W286" s="21">
        <v>11682</v>
      </c>
      <c r="X286" s="21">
        <v>14924</v>
      </c>
      <c r="Y286" s="22">
        <f t="shared" si="6"/>
        <v>4542158.4227869911</v>
      </c>
      <c r="Z286" s="23" t="s">
        <v>1444</v>
      </c>
      <c r="AA286" s="23" t="s">
        <v>1445</v>
      </c>
      <c r="AB286" s="24" t="s">
        <v>1180</v>
      </c>
    </row>
    <row r="287" spans="2:28" outlineLevel="2">
      <c r="B287" s="17" t="s">
        <v>20</v>
      </c>
      <c r="C287" s="17" t="s">
        <v>755</v>
      </c>
      <c r="D287" s="17" t="s">
        <v>758</v>
      </c>
      <c r="E287" s="17" t="s">
        <v>759</v>
      </c>
      <c r="F287" s="18">
        <v>4982</v>
      </c>
      <c r="G287" s="18">
        <v>393.38934081346423</v>
      </c>
      <c r="H287" s="18">
        <v>322.81683029453018</v>
      </c>
      <c r="I287" s="18">
        <v>483.526507713885</v>
      </c>
      <c r="J287" s="18">
        <v>394.78681626928471</v>
      </c>
      <c r="K287" s="18">
        <v>336.79158485273496</v>
      </c>
      <c r="L287" s="18">
        <v>732.73267882187929</v>
      </c>
      <c r="M287" s="18">
        <v>2491</v>
      </c>
      <c r="N287" s="19">
        <v>196.18</v>
      </c>
      <c r="O287" s="19">
        <v>650.74412457525682</v>
      </c>
      <c r="P287" s="19">
        <v>134856.99</v>
      </c>
      <c r="Q287" s="20">
        <v>1.1022044088176353</v>
      </c>
      <c r="R287" s="19">
        <v>1626986.5534546925</v>
      </c>
      <c r="S287" s="19">
        <v>1700528.7919641025</v>
      </c>
      <c r="T287" s="19">
        <v>0</v>
      </c>
      <c r="U287" s="19">
        <v>3327515.345418795</v>
      </c>
      <c r="V287" s="21">
        <v>4394</v>
      </c>
      <c r="W287" s="21">
        <v>5826</v>
      </c>
      <c r="X287" s="21">
        <v>9226</v>
      </c>
      <c r="Y287" s="22">
        <f t="shared" si="6"/>
        <v>3346961.345418795</v>
      </c>
      <c r="Z287" s="23" t="s">
        <v>1408</v>
      </c>
      <c r="AA287" s="23" t="s">
        <v>1409</v>
      </c>
      <c r="AB287" s="24" t="s">
        <v>1231</v>
      </c>
    </row>
    <row r="288" spans="2:28" outlineLevel="2">
      <c r="B288" s="17" t="s">
        <v>20</v>
      </c>
      <c r="C288" s="17" t="s">
        <v>965</v>
      </c>
      <c r="D288" s="17" t="s">
        <v>974</v>
      </c>
      <c r="E288" s="17" t="s">
        <v>975</v>
      </c>
      <c r="F288" s="18">
        <v>3541.8675004500983</v>
      </c>
      <c r="G288" s="18">
        <v>283.76979973932538</v>
      </c>
      <c r="H288" s="18">
        <v>218.37429033437797</v>
      </c>
      <c r="I288" s="18">
        <v>277.93091497102654</v>
      </c>
      <c r="J288" s="18">
        <v>177.50209695628584</v>
      </c>
      <c r="K288" s="18">
        <v>121.44880318061664</v>
      </c>
      <c r="L288" s="18">
        <v>469.07500504472989</v>
      </c>
      <c r="M288" s="18">
        <v>6857</v>
      </c>
      <c r="N288" s="19">
        <v>158.99</v>
      </c>
      <c r="O288" s="19">
        <v>495.15241684703227</v>
      </c>
      <c r="P288" s="19">
        <v>176547.21</v>
      </c>
      <c r="Q288" s="20">
        <v>1.1022044088176353</v>
      </c>
      <c r="R288" s="19">
        <v>1337367.3017897278</v>
      </c>
      <c r="S288" s="19">
        <v>1164001.242607553</v>
      </c>
      <c r="T288" s="19">
        <v>0</v>
      </c>
      <c r="U288" s="19">
        <v>2501368.5443972806</v>
      </c>
      <c r="V288" s="21">
        <v>3261</v>
      </c>
      <c r="W288" s="21">
        <v>3942</v>
      </c>
      <c r="X288" s="21">
        <v>6265</v>
      </c>
      <c r="Y288" s="22">
        <f t="shared" si="6"/>
        <v>2514836.5443972806</v>
      </c>
      <c r="Z288" s="23" t="s">
        <v>1518</v>
      </c>
      <c r="AA288" s="23" t="s">
        <v>1519</v>
      </c>
      <c r="AB288" s="24" t="s">
        <v>1180</v>
      </c>
    </row>
    <row r="289" spans="2:28" outlineLevel="2">
      <c r="B289" s="17" t="s">
        <v>20</v>
      </c>
      <c r="C289" s="17" t="s">
        <v>832</v>
      </c>
      <c r="D289" s="17" t="s">
        <v>849</v>
      </c>
      <c r="E289" s="17" t="s">
        <v>850</v>
      </c>
      <c r="F289" s="18">
        <v>216.90710382513666</v>
      </c>
      <c r="G289" s="18">
        <v>3.6557377049180335</v>
      </c>
      <c r="H289" s="18">
        <v>7.311475409836067</v>
      </c>
      <c r="I289" s="18">
        <v>0</v>
      </c>
      <c r="J289" s="18">
        <v>3.6557377049180335</v>
      </c>
      <c r="K289" s="18">
        <v>0</v>
      </c>
      <c r="L289" s="18">
        <v>10.967213114754101</v>
      </c>
      <c r="M289" s="18">
        <v>254</v>
      </c>
      <c r="N289" s="19">
        <v>231.82</v>
      </c>
      <c r="O289" s="19">
        <v>684</v>
      </c>
      <c r="P289" s="19">
        <v>178341.5</v>
      </c>
      <c r="Q289" s="20">
        <v>1.1022044088176353</v>
      </c>
      <c r="R289" s="19">
        <v>0</v>
      </c>
      <c r="S289" s="19">
        <v>50000</v>
      </c>
      <c r="T289" s="19">
        <v>0</v>
      </c>
      <c r="U289" s="19">
        <v>50000</v>
      </c>
      <c r="V289" s="21">
        <v>0</v>
      </c>
      <c r="W289" s="21">
        <v>0</v>
      </c>
      <c r="X289" s="21">
        <v>0</v>
      </c>
      <c r="Y289" s="22">
        <f t="shared" si="6"/>
        <v>50000</v>
      </c>
      <c r="Z289" s="23" t="s">
        <v>1304</v>
      </c>
      <c r="AA289" s="23" t="s">
        <v>1305</v>
      </c>
      <c r="AB289" s="24" t="s">
        <v>1180</v>
      </c>
    </row>
    <row r="290" spans="2:28" outlineLevel="2">
      <c r="B290" s="17" t="s">
        <v>20</v>
      </c>
      <c r="C290" s="17" t="s">
        <v>1199</v>
      </c>
      <c r="D290" s="17" t="s">
        <v>1216</v>
      </c>
      <c r="E290" s="17" t="s">
        <v>1217</v>
      </c>
      <c r="F290" s="18">
        <v>425.95887276645243</v>
      </c>
      <c r="G290" s="18">
        <v>68.335218284210541</v>
      </c>
      <c r="H290" s="18">
        <v>23.917960475919788</v>
      </c>
      <c r="I290" s="18">
        <v>25.056303699846133</v>
      </c>
      <c r="J290" s="18">
        <v>35.307662235099748</v>
      </c>
      <c r="K290" s="18">
        <v>25.625795912259584</v>
      </c>
      <c r="L290" s="18">
        <v>0</v>
      </c>
      <c r="M290" s="18">
        <v>1169</v>
      </c>
      <c r="N290" s="19">
        <v>205.32</v>
      </c>
      <c r="O290" s="19">
        <v>410</v>
      </c>
      <c r="P290" s="19">
        <v>155894.44</v>
      </c>
      <c r="Q290" s="20">
        <v>1.1022044088176353</v>
      </c>
      <c r="R290" s="19">
        <v>542642.50171953917</v>
      </c>
      <c r="S290" s="19">
        <v>152318.92766432022</v>
      </c>
      <c r="T290" s="19">
        <v>0</v>
      </c>
      <c r="U290" s="19">
        <v>694961.42938385939</v>
      </c>
      <c r="V290" s="21">
        <v>874</v>
      </c>
      <c r="W290" s="21">
        <v>1094</v>
      </c>
      <c r="X290" s="21">
        <v>1283</v>
      </c>
      <c r="Y290" s="22">
        <f t="shared" si="6"/>
        <v>698212.42938385939</v>
      </c>
      <c r="Z290" s="23" t="s">
        <v>1180</v>
      </c>
      <c r="AA290" s="23" t="s">
        <v>1180</v>
      </c>
      <c r="AB290" s="24" t="s">
        <v>1180</v>
      </c>
    </row>
    <row r="291" spans="2:28" outlineLevel="2">
      <c r="B291" s="17" t="s">
        <v>20</v>
      </c>
      <c r="C291" s="17" t="s">
        <v>965</v>
      </c>
      <c r="D291" s="17" t="s">
        <v>972</v>
      </c>
      <c r="E291" s="17" t="s">
        <v>973</v>
      </c>
      <c r="F291" s="18">
        <v>3407.934136107699</v>
      </c>
      <c r="G291" s="18">
        <v>301.82628832678893</v>
      </c>
      <c r="H291" s="18">
        <v>224.11728125757836</v>
      </c>
      <c r="I291" s="18">
        <v>260.15624105779193</v>
      </c>
      <c r="J291" s="18">
        <v>91.22361699429068</v>
      </c>
      <c r="K291" s="18">
        <v>195.96184391366148</v>
      </c>
      <c r="L291" s="18">
        <v>453.34981064215924</v>
      </c>
      <c r="M291" s="18">
        <v>8630</v>
      </c>
      <c r="N291" s="19">
        <v>228.18</v>
      </c>
      <c r="O291" s="19">
        <v>480</v>
      </c>
      <c r="P291" s="19">
        <v>160305.70000000001</v>
      </c>
      <c r="Q291" s="20">
        <v>1.1022044088176353</v>
      </c>
      <c r="R291" s="19">
        <v>1130009.4672137827</v>
      </c>
      <c r="S291" s="19">
        <v>1105329.2168510619</v>
      </c>
      <c r="T291" s="19">
        <v>0</v>
      </c>
      <c r="U291" s="19">
        <v>2235338.6840648446</v>
      </c>
      <c r="V291" s="21">
        <v>-7328</v>
      </c>
      <c r="W291" s="21">
        <v>-9182</v>
      </c>
      <c r="X291" s="21">
        <v>-8208</v>
      </c>
      <c r="Y291" s="22">
        <f t="shared" si="6"/>
        <v>2210620.6840648446</v>
      </c>
      <c r="Z291" s="23" t="s">
        <v>1516</v>
      </c>
      <c r="AA291" s="23" t="s">
        <v>1517</v>
      </c>
      <c r="AB291" s="24" t="s">
        <v>1180</v>
      </c>
    </row>
    <row r="292" spans="2:28" outlineLevel="2">
      <c r="B292" s="17" t="s">
        <v>20</v>
      </c>
      <c r="C292" s="17" t="s">
        <v>1199</v>
      </c>
      <c r="D292" s="17" t="s">
        <v>1218</v>
      </c>
      <c r="E292" s="17" t="s">
        <v>1219</v>
      </c>
      <c r="F292" s="18">
        <v>516.06349206349205</v>
      </c>
      <c r="G292" s="18">
        <v>34.557823129251702</v>
      </c>
      <c r="H292" s="18">
        <v>41.469387755102048</v>
      </c>
      <c r="I292" s="18">
        <v>70.267573696145135</v>
      </c>
      <c r="J292" s="18">
        <v>26.494331065759638</v>
      </c>
      <c r="K292" s="18">
        <v>8.0634920634920633</v>
      </c>
      <c r="L292" s="18">
        <v>50.294784580498884</v>
      </c>
      <c r="M292" s="18">
        <v>1505</v>
      </c>
      <c r="N292" s="19">
        <v>162.34</v>
      </c>
      <c r="O292" s="19">
        <v>410</v>
      </c>
      <c r="P292" s="19">
        <v>155894.44</v>
      </c>
      <c r="Q292" s="20">
        <v>1.1022044088176353</v>
      </c>
      <c r="R292" s="19">
        <v>296646.0157789904</v>
      </c>
      <c r="S292" s="19">
        <v>138469.93248072933</v>
      </c>
      <c r="T292" s="19">
        <v>0</v>
      </c>
      <c r="U292" s="19">
        <v>435115.94825971971</v>
      </c>
      <c r="V292" s="21">
        <v>395</v>
      </c>
      <c r="W292" s="21">
        <v>480</v>
      </c>
      <c r="X292" s="21">
        <v>745</v>
      </c>
      <c r="Y292" s="22">
        <f t="shared" si="6"/>
        <v>436735.94825971971</v>
      </c>
      <c r="Z292" s="23" t="s">
        <v>1180</v>
      </c>
      <c r="AA292" s="23" t="s">
        <v>1180</v>
      </c>
      <c r="AB292" s="24" t="s">
        <v>1180</v>
      </c>
    </row>
    <row r="293" spans="2:28" outlineLevel="2">
      <c r="B293" s="17" t="s">
        <v>20</v>
      </c>
      <c r="C293" s="17" t="s">
        <v>965</v>
      </c>
      <c r="D293" s="17" t="s">
        <v>976</v>
      </c>
      <c r="E293" s="17" t="s">
        <v>977</v>
      </c>
      <c r="F293" s="18">
        <v>507.51992017650241</v>
      </c>
      <c r="G293" s="18">
        <v>36.251422869750172</v>
      </c>
      <c r="H293" s="18">
        <v>43.048564657828329</v>
      </c>
      <c r="I293" s="18">
        <v>43.048564657828329</v>
      </c>
      <c r="J293" s="18">
        <v>86.097129315656659</v>
      </c>
      <c r="K293" s="18">
        <v>12.461426611476622</v>
      </c>
      <c r="L293" s="18">
        <v>122.34855218540685</v>
      </c>
      <c r="M293" s="18">
        <v>448</v>
      </c>
      <c r="N293" s="19">
        <v>0</v>
      </c>
      <c r="O293" s="19">
        <v>606.63299838914952</v>
      </c>
      <c r="P293" s="19">
        <v>177082.09</v>
      </c>
      <c r="Q293" s="20">
        <v>1.1022044088176353</v>
      </c>
      <c r="R293" s="19">
        <v>0</v>
      </c>
      <c r="S293" s="19">
        <v>254868.99159599346</v>
      </c>
      <c r="T293" s="19">
        <v>0</v>
      </c>
      <c r="U293" s="19">
        <v>254868.99159599346</v>
      </c>
      <c r="V293" s="21">
        <v>587</v>
      </c>
      <c r="W293" s="21">
        <v>731</v>
      </c>
      <c r="X293" s="21">
        <v>1267</v>
      </c>
      <c r="Y293" s="22">
        <f t="shared" si="6"/>
        <v>257453.99159599346</v>
      </c>
      <c r="Z293" s="23" t="s">
        <v>1520</v>
      </c>
      <c r="AA293" s="23" t="s">
        <v>1521</v>
      </c>
      <c r="AB293" s="24" t="s">
        <v>1180</v>
      </c>
    </row>
    <row r="294" spans="2:28" outlineLevel="2">
      <c r="B294" s="17" t="s">
        <v>20</v>
      </c>
      <c r="C294" s="17" t="s">
        <v>965</v>
      </c>
      <c r="D294" s="17" t="s">
        <v>978</v>
      </c>
      <c r="E294" s="17" t="s">
        <v>979</v>
      </c>
      <c r="F294" s="18">
        <v>435.60585027268223</v>
      </c>
      <c r="G294" s="18">
        <v>29.616261774913241</v>
      </c>
      <c r="H294" s="18">
        <v>37.020327218641548</v>
      </c>
      <c r="I294" s="18">
        <v>67.870599900842834</v>
      </c>
      <c r="J294" s="18">
        <v>29.616261774913241</v>
      </c>
      <c r="K294" s="18">
        <v>24.680218145761032</v>
      </c>
      <c r="L294" s="18">
        <v>134.50718889439764</v>
      </c>
      <c r="M294" s="18">
        <v>353</v>
      </c>
      <c r="N294" s="19">
        <v>0</v>
      </c>
      <c r="O294" s="19">
        <v>510</v>
      </c>
      <c r="P294" s="19">
        <v>176137.3</v>
      </c>
      <c r="Q294" s="20">
        <v>1.1022044088176353</v>
      </c>
      <c r="R294" s="19">
        <v>0</v>
      </c>
      <c r="S294" s="19">
        <v>220707.38271623623</v>
      </c>
      <c r="T294" s="19">
        <v>0</v>
      </c>
      <c r="U294" s="19">
        <v>220707.38271623623</v>
      </c>
      <c r="V294" s="21">
        <v>476</v>
      </c>
      <c r="W294" s="21">
        <v>585</v>
      </c>
      <c r="X294" s="21">
        <v>1069</v>
      </c>
      <c r="Y294" s="22">
        <f t="shared" si="6"/>
        <v>222837.38271623623</v>
      </c>
      <c r="Z294" s="23" t="s">
        <v>1180</v>
      </c>
      <c r="AA294" s="23" t="s">
        <v>1180</v>
      </c>
      <c r="AB294" s="24" t="s">
        <v>1180</v>
      </c>
    </row>
    <row r="295" spans="2:28" outlineLevel="2">
      <c r="B295" s="17" t="s">
        <v>20</v>
      </c>
      <c r="C295" s="17" t="s">
        <v>832</v>
      </c>
      <c r="D295" s="17" t="s">
        <v>851</v>
      </c>
      <c r="E295" s="17" t="s">
        <v>852</v>
      </c>
      <c r="F295" s="18">
        <v>694</v>
      </c>
      <c r="G295" s="18">
        <v>67.456342668863257</v>
      </c>
      <c r="H295" s="18">
        <v>26.296540362438222</v>
      </c>
      <c r="I295" s="18">
        <v>61.73970345963756</v>
      </c>
      <c r="J295" s="18">
        <v>21.72322899505766</v>
      </c>
      <c r="K295" s="18">
        <v>30.86985172981878</v>
      </c>
      <c r="L295" s="18">
        <v>141.49258649093903</v>
      </c>
      <c r="M295" s="18">
        <v>347</v>
      </c>
      <c r="N295" s="19">
        <v>231.82</v>
      </c>
      <c r="O295" s="19">
        <v>522.3479994083915</v>
      </c>
      <c r="P295" s="19">
        <v>173112.35</v>
      </c>
      <c r="Q295" s="20">
        <v>1.1022044088176353</v>
      </c>
      <c r="R295" s="19">
        <v>42485.873255121151</v>
      </c>
      <c r="S295" s="19">
        <v>248391.41408048884</v>
      </c>
      <c r="T295" s="19">
        <v>0</v>
      </c>
      <c r="U295" s="19">
        <v>290877.28733561002</v>
      </c>
      <c r="V295" s="21">
        <v>533</v>
      </c>
      <c r="W295" s="21">
        <v>646</v>
      </c>
      <c r="X295" s="21">
        <v>1256</v>
      </c>
      <c r="Y295" s="22">
        <f t="shared" si="6"/>
        <v>293312.28733561002</v>
      </c>
      <c r="Z295" s="23" t="s">
        <v>1458</v>
      </c>
      <c r="AA295" s="23" t="s">
        <v>1459</v>
      </c>
      <c r="AB295" s="24" t="s">
        <v>1231</v>
      </c>
    </row>
    <row r="296" spans="2:28" outlineLevel="2">
      <c r="B296" s="17" t="s">
        <v>20</v>
      </c>
      <c r="C296" s="17" t="s">
        <v>980</v>
      </c>
      <c r="D296" s="17" t="s">
        <v>989</v>
      </c>
      <c r="E296" s="17" t="s">
        <v>990</v>
      </c>
      <c r="F296" s="18">
        <v>1468.5334693334353</v>
      </c>
      <c r="G296" s="18">
        <v>75.861019618612318</v>
      </c>
      <c r="H296" s="18">
        <v>88.315813884354625</v>
      </c>
      <c r="I296" s="18">
        <v>54.34819315960285</v>
      </c>
      <c r="J296" s="18">
        <v>72.464257546137134</v>
      </c>
      <c r="K296" s="18">
        <v>56.612701207919635</v>
      </c>
      <c r="L296" s="18">
        <v>218.52502666256979</v>
      </c>
      <c r="M296" s="18">
        <v>1450</v>
      </c>
      <c r="N296" s="19">
        <v>170.47</v>
      </c>
      <c r="O296" s="19">
        <v>409</v>
      </c>
      <c r="P296" s="19">
        <v>133790.39000000001</v>
      </c>
      <c r="Q296" s="20">
        <v>1.1022044088176353</v>
      </c>
      <c r="R296" s="19">
        <v>0</v>
      </c>
      <c r="S296" s="19">
        <v>348134.38325922599</v>
      </c>
      <c r="T296" s="19">
        <v>0</v>
      </c>
      <c r="U296" s="19">
        <v>348134.38325922599</v>
      </c>
      <c r="V296" s="21">
        <v>776</v>
      </c>
      <c r="W296" s="21">
        <v>965</v>
      </c>
      <c r="X296" s="21">
        <v>1721</v>
      </c>
      <c r="Y296" s="22">
        <f t="shared" si="6"/>
        <v>351596.38325922599</v>
      </c>
      <c r="Z296" s="23" t="s">
        <v>1180</v>
      </c>
      <c r="AA296" s="23" t="s">
        <v>1180</v>
      </c>
      <c r="AB296" s="24" t="s">
        <v>1180</v>
      </c>
    </row>
    <row r="297" spans="2:28" outlineLevel="2">
      <c r="B297" s="17" t="s">
        <v>20</v>
      </c>
      <c r="C297" s="17" t="s">
        <v>804</v>
      </c>
      <c r="D297" s="17" t="s">
        <v>805</v>
      </c>
      <c r="E297" s="17" t="s">
        <v>806</v>
      </c>
      <c r="F297" s="18">
        <v>329.4296875</v>
      </c>
      <c r="G297" s="18">
        <v>37.25</v>
      </c>
      <c r="H297" s="18">
        <v>12.8046875</v>
      </c>
      <c r="I297" s="18">
        <v>34.921875</v>
      </c>
      <c r="J297" s="18">
        <v>11.640625</v>
      </c>
      <c r="K297" s="18">
        <v>39.578125</v>
      </c>
      <c r="L297" s="18">
        <v>66.9765625</v>
      </c>
      <c r="M297" s="18">
        <v>801</v>
      </c>
      <c r="N297" s="19">
        <v>644.41</v>
      </c>
      <c r="O297" s="19">
        <v>875</v>
      </c>
      <c r="P297" s="19">
        <v>228651.05</v>
      </c>
      <c r="Q297" s="20">
        <v>1.1022044088176353</v>
      </c>
      <c r="R297" s="19">
        <v>173161.08189758245</v>
      </c>
      <c r="S297" s="19">
        <v>232369.9174860632</v>
      </c>
      <c r="T297" s="19">
        <v>0</v>
      </c>
      <c r="U297" s="19">
        <v>405530.99938364566</v>
      </c>
      <c r="V297" s="21">
        <v>625</v>
      </c>
      <c r="W297" s="21">
        <v>909</v>
      </c>
      <c r="X297" s="21">
        <v>1381</v>
      </c>
      <c r="Y297" s="22">
        <f t="shared" si="6"/>
        <v>408445.99938364566</v>
      </c>
      <c r="Z297" s="23" t="s">
        <v>1432</v>
      </c>
      <c r="AA297" s="23" t="s">
        <v>1433</v>
      </c>
      <c r="AB297" s="24" t="s">
        <v>1180</v>
      </c>
    </row>
    <row r="298" spans="2:28" outlineLevel="2">
      <c r="B298" s="17" t="s">
        <v>20</v>
      </c>
      <c r="C298" s="17" t="s">
        <v>832</v>
      </c>
      <c r="D298" s="17" t="s">
        <v>853</v>
      </c>
      <c r="E298" s="17" t="s">
        <v>854</v>
      </c>
      <c r="F298" s="18">
        <v>6134</v>
      </c>
      <c r="G298" s="18">
        <v>418.12543857916546</v>
      </c>
      <c r="H298" s="18">
        <v>318.90923281461772</v>
      </c>
      <c r="I298" s="18">
        <v>294.10518137348078</v>
      </c>
      <c r="J298" s="18">
        <v>224.41760827695322</v>
      </c>
      <c r="K298" s="18">
        <v>177.17179600812096</v>
      </c>
      <c r="L298" s="18">
        <v>638.13985276726385</v>
      </c>
      <c r="M298" s="18">
        <v>20989</v>
      </c>
      <c r="N298" s="19">
        <v>194.75</v>
      </c>
      <c r="O298" s="19">
        <v>420.36093902836649</v>
      </c>
      <c r="P298" s="19">
        <v>149687.92000000001</v>
      </c>
      <c r="Q298" s="20">
        <v>1.1022044088176353</v>
      </c>
      <c r="R298" s="19">
        <v>1412118.0427157772</v>
      </c>
      <c r="S298" s="19">
        <v>1392366.2105672082</v>
      </c>
      <c r="T298" s="19">
        <v>0</v>
      </c>
      <c r="U298" s="19">
        <v>2804484.2532829852</v>
      </c>
      <c r="V298" s="21">
        <v>2801</v>
      </c>
      <c r="W298" s="21">
        <v>4751</v>
      </c>
      <c r="X298" s="21">
        <v>7594</v>
      </c>
      <c r="Y298" s="22">
        <f t="shared" si="6"/>
        <v>2819630.2532829852</v>
      </c>
      <c r="Z298" s="23" t="s">
        <v>1180</v>
      </c>
      <c r="AA298" s="23" t="s">
        <v>1180</v>
      </c>
      <c r="AB298" s="24" t="s">
        <v>1180</v>
      </c>
    </row>
    <row r="299" spans="2:28" outlineLevel="1">
      <c r="B299" s="8" t="s">
        <v>1670</v>
      </c>
      <c r="C299" s="17"/>
      <c r="D299" s="17"/>
      <c r="E299" s="17"/>
      <c r="F299" s="18">
        <f t="shared" ref="F299:M299" si="7">SUBTOTAL(9,F239:F298)</f>
        <v>157385.03185101919</v>
      </c>
      <c r="G299" s="18">
        <f t="shared" si="7"/>
        <v>12049.948624114941</v>
      </c>
      <c r="H299" s="18">
        <f t="shared" si="7"/>
        <v>9253.2380035229598</v>
      </c>
      <c r="I299" s="18">
        <f t="shared" si="7"/>
        <v>11363.241690317464</v>
      </c>
      <c r="J299" s="18">
        <f t="shared" si="7"/>
        <v>6397.2123185659202</v>
      </c>
      <c r="K299" s="18">
        <f t="shared" si="7"/>
        <v>7098.9357474762473</v>
      </c>
      <c r="L299" s="18">
        <f t="shared" si="7"/>
        <v>23074.592973417952</v>
      </c>
      <c r="M299" s="18">
        <f t="shared" si="7"/>
        <v>251532</v>
      </c>
      <c r="N299" s="19"/>
      <c r="O299" s="19"/>
      <c r="P299" s="19"/>
      <c r="Q299" s="20"/>
      <c r="R299" s="19">
        <f t="shared" ref="R299:Y299" si="8">SUBTOTAL(9,R239:R298)</f>
        <v>35794893.706590042</v>
      </c>
      <c r="S299" s="19">
        <f t="shared" si="8"/>
        <v>45056049.647970058</v>
      </c>
      <c r="T299" s="19">
        <f t="shared" si="8"/>
        <v>591982.27373526082</v>
      </c>
      <c r="U299" s="19">
        <f t="shared" si="8"/>
        <v>81442925.628295362</v>
      </c>
      <c r="V299" s="21">
        <f t="shared" si="8"/>
        <v>16255</v>
      </c>
      <c r="W299" s="21">
        <f t="shared" si="8"/>
        <v>-53232</v>
      </c>
      <c r="X299" s="21">
        <f t="shared" si="8"/>
        <v>4107</v>
      </c>
      <c r="Y299" s="22">
        <f t="shared" si="8"/>
        <v>81410055.628295362</v>
      </c>
      <c r="Z299" s="23"/>
      <c r="AA299" s="23"/>
      <c r="AB299" s="24"/>
    </row>
    <row r="300" spans="2:28" outlineLevel="2">
      <c r="B300" s="17" t="s">
        <v>746</v>
      </c>
      <c r="C300" s="17" t="s">
        <v>858</v>
      </c>
      <c r="D300" s="17" t="s">
        <v>859</v>
      </c>
      <c r="E300" s="17" t="s">
        <v>860</v>
      </c>
      <c r="F300" s="18">
        <v>8119.0355021270025</v>
      </c>
      <c r="G300" s="18">
        <v>728.61637315293547</v>
      </c>
      <c r="H300" s="18">
        <v>453.335267540492</v>
      </c>
      <c r="I300" s="18">
        <v>380.70791201720903</v>
      </c>
      <c r="J300" s="18">
        <v>495.50599010239824</v>
      </c>
      <c r="K300" s="18">
        <v>289.3380131330789</v>
      </c>
      <c r="L300" s="18">
        <v>185.65955271063649</v>
      </c>
      <c r="M300" s="18">
        <v>14837</v>
      </c>
      <c r="N300" s="19">
        <v>147.72999999999999</v>
      </c>
      <c r="O300" s="19">
        <v>454</v>
      </c>
      <c r="P300" s="19">
        <v>146684.51</v>
      </c>
      <c r="Q300" s="20">
        <v>1.1022044088176353</v>
      </c>
      <c r="R300" s="19">
        <v>4737723.5279470887</v>
      </c>
      <c r="S300" s="19">
        <v>1966521.6080657379</v>
      </c>
      <c r="T300" s="19">
        <v>0</v>
      </c>
      <c r="U300" s="19">
        <v>6704245.1360128261</v>
      </c>
      <c r="V300" s="21">
        <v>6615</v>
      </c>
      <c r="W300" s="21">
        <v>8131</v>
      </c>
      <c r="X300" s="21">
        <v>11779</v>
      </c>
      <c r="Y300" s="22">
        <f t="shared" si="6"/>
        <v>6730770.1360128261</v>
      </c>
      <c r="Z300" s="23" t="s">
        <v>1462</v>
      </c>
      <c r="AA300" s="23" t="s">
        <v>1463</v>
      </c>
      <c r="AB300" s="24" t="s">
        <v>1180</v>
      </c>
    </row>
    <row r="301" spans="2:28" outlineLevel="2">
      <c r="B301" s="17" t="s">
        <v>746</v>
      </c>
      <c r="C301" s="17" t="s">
        <v>1100</v>
      </c>
      <c r="D301" s="17" t="s">
        <v>1101</v>
      </c>
      <c r="E301" s="17" t="s">
        <v>1102</v>
      </c>
      <c r="F301" s="18">
        <v>6150.7964118115979</v>
      </c>
      <c r="G301" s="18">
        <v>635.28209872688046</v>
      </c>
      <c r="H301" s="18">
        <v>341.98135965948933</v>
      </c>
      <c r="I301" s="18">
        <v>239.75205641608326</v>
      </c>
      <c r="J301" s="18">
        <v>664.49047108213938</v>
      </c>
      <c r="K301" s="18">
        <v>394.3130267959948</v>
      </c>
      <c r="L301" s="18">
        <v>316.01551480245303</v>
      </c>
      <c r="M301" s="18">
        <v>12703</v>
      </c>
      <c r="N301" s="19">
        <v>152.76</v>
      </c>
      <c r="O301" s="19">
        <v>423</v>
      </c>
      <c r="P301" s="19">
        <v>142420.73000000001</v>
      </c>
      <c r="Q301" s="20">
        <v>1.1022044088176353</v>
      </c>
      <c r="R301" s="19">
        <v>3198451.7509035985</v>
      </c>
      <c r="S301" s="19">
        <v>2092568.1735949505</v>
      </c>
      <c r="T301" s="19">
        <v>0</v>
      </c>
      <c r="U301" s="19">
        <v>5291019.9244985487</v>
      </c>
      <c r="V301" s="21">
        <v>6361</v>
      </c>
      <c r="W301" s="21">
        <v>7949</v>
      </c>
      <c r="X301" s="21">
        <v>12046</v>
      </c>
      <c r="Y301" s="22">
        <f t="shared" si="6"/>
        <v>5317375.9244985487</v>
      </c>
      <c r="Z301" s="23" t="s">
        <v>1588</v>
      </c>
      <c r="AA301" s="23" t="s">
        <v>1589</v>
      </c>
      <c r="AB301" s="24" t="s">
        <v>1180</v>
      </c>
    </row>
    <row r="302" spans="2:28" outlineLevel="2">
      <c r="B302" s="17" t="s">
        <v>746</v>
      </c>
      <c r="C302" s="17" t="s">
        <v>1100</v>
      </c>
      <c r="D302" s="17" t="s">
        <v>1103</v>
      </c>
      <c r="E302" s="17" t="s">
        <v>1104</v>
      </c>
      <c r="F302" s="18">
        <v>1692.4565022501802</v>
      </c>
      <c r="G302" s="18">
        <v>118.52894022492845</v>
      </c>
      <c r="H302" s="18">
        <v>85.477601123746467</v>
      </c>
      <c r="I302" s="18">
        <v>90.036406517012949</v>
      </c>
      <c r="J302" s="18">
        <v>126.50684966314478</v>
      </c>
      <c r="K302" s="18">
        <v>38.749845842765069</v>
      </c>
      <c r="L302" s="18">
        <v>0</v>
      </c>
      <c r="M302" s="18">
        <v>3228</v>
      </c>
      <c r="N302" s="19">
        <v>158.27000000000001</v>
      </c>
      <c r="O302" s="19">
        <v>425.01069384211422</v>
      </c>
      <c r="P302" s="19">
        <v>142319.22</v>
      </c>
      <c r="Q302" s="20">
        <v>1.1022044088176353</v>
      </c>
      <c r="R302" s="19">
        <v>1385312.5561064351</v>
      </c>
      <c r="S302" s="19">
        <v>354121.88258725108</v>
      </c>
      <c r="T302" s="19">
        <v>0</v>
      </c>
      <c r="U302" s="19">
        <v>1739434.4386936862</v>
      </c>
      <c r="V302" s="21">
        <v>1327</v>
      </c>
      <c r="W302" s="21">
        <v>1590</v>
      </c>
      <c r="X302" s="21">
        <v>2202</v>
      </c>
      <c r="Y302" s="22">
        <f t="shared" si="6"/>
        <v>1744553.4386936862</v>
      </c>
      <c r="Z302" s="23" t="s">
        <v>1590</v>
      </c>
      <c r="AA302" s="23" t="s">
        <v>1591</v>
      </c>
      <c r="AB302" s="24" t="s">
        <v>1180</v>
      </c>
    </row>
    <row r="303" spans="2:28" outlineLevel="2">
      <c r="B303" s="17" t="s">
        <v>746</v>
      </c>
      <c r="C303" s="17" t="s">
        <v>858</v>
      </c>
      <c r="D303" s="17" t="s">
        <v>861</v>
      </c>
      <c r="E303" s="17" t="s">
        <v>862</v>
      </c>
      <c r="F303" s="18">
        <v>6288.093293420804</v>
      </c>
      <c r="G303" s="18">
        <v>488.46684770998007</v>
      </c>
      <c r="H303" s="18">
        <v>314.12290556860853</v>
      </c>
      <c r="I303" s="18">
        <v>318.73095664737576</v>
      </c>
      <c r="J303" s="18">
        <v>467.7387485738152</v>
      </c>
      <c r="K303" s="18">
        <v>171.28039231663868</v>
      </c>
      <c r="L303" s="18">
        <v>543.32070992596437</v>
      </c>
      <c r="M303" s="18">
        <v>9824</v>
      </c>
      <c r="N303" s="19">
        <v>205.74</v>
      </c>
      <c r="O303" s="19">
        <v>455.40089554794935</v>
      </c>
      <c r="P303" s="19">
        <v>145812.51</v>
      </c>
      <c r="Q303" s="20">
        <v>1.1022044088176353</v>
      </c>
      <c r="R303" s="19">
        <v>1797550.4367083528</v>
      </c>
      <c r="S303" s="19">
        <v>1590316.6834381442</v>
      </c>
      <c r="T303" s="19">
        <v>0</v>
      </c>
      <c r="U303" s="19">
        <v>3387867.1201464972</v>
      </c>
      <c r="V303" s="21">
        <v>4419</v>
      </c>
      <c r="W303" s="21">
        <v>5392</v>
      </c>
      <c r="X303" s="21">
        <v>8539</v>
      </c>
      <c r="Y303" s="22">
        <f t="shared" si="6"/>
        <v>3406217.1201464972</v>
      </c>
      <c r="Z303" s="23" t="s">
        <v>1464</v>
      </c>
      <c r="AA303" s="23" t="s">
        <v>1465</v>
      </c>
      <c r="AB303" s="24" t="s">
        <v>1180</v>
      </c>
    </row>
    <row r="304" spans="2:28" outlineLevel="2">
      <c r="B304" s="17" t="s">
        <v>746</v>
      </c>
      <c r="C304" s="17" t="s">
        <v>991</v>
      </c>
      <c r="D304" s="17" t="s">
        <v>994</v>
      </c>
      <c r="E304" s="17" t="s">
        <v>1668</v>
      </c>
      <c r="F304" s="18">
        <v>3176.2611451341718</v>
      </c>
      <c r="G304" s="18">
        <v>253.03037847104852</v>
      </c>
      <c r="H304" s="18">
        <v>144.76257229834027</v>
      </c>
      <c r="I304" s="18">
        <v>156.92749434021761</v>
      </c>
      <c r="J304" s="18">
        <v>243.29844083754665</v>
      </c>
      <c r="K304" s="18">
        <v>83.937962088953597</v>
      </c>
      <c r="L304" s="18">
        <v>83.720445109606317</v>
      </c>
      <c r="M304" s="18">
        <v>5086</v>
      </c>
      <c r="N304" s="19">
        <v>165.7</v>
      </c>
      <c r="O304" s="19">
        <v>371.01541230557439</v>
      </c>
      <c r="P304" s="19">
        <v>142420.73000000001</v>
      </c>
      <c r="Q304" s="20">
        <v>1.1022044088176353</v>
      </c>
      <c r="R304" s="19">
        <v>1608874.0583717672</v>
      </c>
      <c r="S304" s="19">
        <v>722176.19713242259</v>
      </c>
      <c r="T304" s="19">
        <v>0</v>
      </c>
      <c r="U304" s="19">
        <v>2331050.2555041895</v>
      </c>
      <c r="V304" s="21">
        <v>2366</v>
      </c>
      <c r="W304" s="21">
        <v>2948</v>
      </c>
      <c r="X304" s="21">
        <v>4212</v>
      </c>
      <c r="Y304" s="22">
        <f t="shared" si="6"/>
        <v>2340576.2555041895</v>
      </c>
      <c r="Z304" s="23" t="s">
        <v>1526</v>
      </c>
      <c r="AA304" s="23" t="s">
        <v>1527</v>
      </c>
      <c r="AB304" s="24" t="s">
        <v>1180</v>
      </c>
    </row>
    <row r="305" spans="2:28" outlineLevel="2">
      <c r="B305" s="17" t="s">
        <v>746</v>
      </c>
      <c r="C305" s="17" t="s">
        <v>1100</v>
      </c>
      <c r="D305" s="17" t="s">
        <v>1105</v>
      </c>
      <c r="E305" s="17" t="s">
        <v>1106</v>
      </c>
      <c r="F305" s="18">
        <v>1366</v>
      </c>
      <c r="G305" s="18">
        <v>13.571852573889977</v>
      </c>
      <c r="H305" s="18">
        <v>7.1850984214711628</v>
      </c>
      <c r="I305" s="18">
        <v>13.571852573889977</v>
      </c>
      <c r="J305" s="18">
        <v>12.773508304837623</v>
      </c>
      <c r="K305" s="18">
        <v>7.1850984214711628</v>
      </c>
      <c r="L305" s="18">
        <v>0</v>
      </c>
      <c r="M305" s="18">
        <v>683</v>
      </c>
      <c r="N305" s="19">
        <v>203.94</v>
      </c>
      <c r="O305" s="19">
        <v>423</v>
      </c>
      <c r="P305" s="19">
        <v>145307.29999999999</v>
      </c>
      <c r="Q305" s="20">
        <v>1.1022044088176353</v>
      </c>
      <c r="R305" s="19">
        <v>297077.67452583509</v>
      </c>
      <c r="S305" s="19">
        <v>83622.21337328502</v>
      </c>
      <c r="T305" s="19">
        <v>0</v>
      </c>
      <c r="U305" s="19">
        <v>380699.88789912011</v>
      </c>
      <c r="V305" s="21">
        <v>330</v>
      </c>
      <c r="W305" s="21">
        <v>394</v>
      </c>
      <c r="X305" s="21">
        <v>526</v>
      </c>
      <c r="Y305" s="22">
        <f t="shared" si="6"/>
        <v>381949.88789912011</v>
      </c>
      <c r="Z305" s="23" t="s">
        <v>1592</v>
      </c>
      <c r="AA305" s="23" t="s">
        <v>1593</v>
      </c>
      <c r="AB305" s="24" t="s">
        <v>1231</v>
      </c>
    </row>
    <row r="306" spans="2:28" outlineLevel="2">
      <c r="B306" s="17" t="s">
        <v>746</v>
      </c>
      <c r="C306" s="17" t="s">
        <v>858</v>
      </c>
      <c r="D306" s="17" t="s">
        <v>865</v>
      </c>
      <c r="E306" s="17" t="s">
        <v>866</v>
      </c>
      <c r="F306" s="18">
        <v>2757.3453495333802</v>
      </c>
      <c r="G306" s="18">
        <v>211.27243426986283</v>
      </c>
      <c r="H306" s="18">
        <v>174.05967596096653</v>
      </c>
      <c r="I306" s="18">
        <v>126.04321362690681</v>
      </c>
      <c r="J306" s="18">
        <v>124.84280206855532</v>
      </c>
      <c r="K306" s="18">
        <v>61.22098947592616</v>
      </c>
      <c r="L306" s="18">
        <v>0</v>
      </c>
      <c r="M306" s="18">
        <v>5188</v>
      </c>
      <c r="N306" s="19">
        <v>184.36</v>
      </c>
      <c r="O306" s="19">
        <v>454</v>
      </c>
      <c r="P306" s="19">
        <v>146684.51</v>
      </c>
      <c r="Q306" s="20">
        <v>1.1022044088176353</v>
      </c>
      <c r="R306" s="19">
        <v>2047337.7132719301</v>
      </c>
      <c r="S306" s="19">
        <v>530274.75092420017</v>
      </c>
      <c r="T306" s="19">
        <v>0</v>
      </c>
      <c r="U306" s="19">
        <v>2577612.4641961302</v>
      </c>
      <c r="V306" s="21">
        <v>2014</v>
      </c>
      <c r="W306" s="21">
        <v>2406</v>
      </c>
      <c r="X306" s="21">
        <v>3232</v>
      </c>
      <c r="Y306" s="22">
        <f t="shared" si="6"/>
        <v>2585264.4641961302</v>
      </c>
      <c r="Z306" s="23" t="s">
        <v>1468</v>
      </c>
      <c r="AA306" s="23" t="s">
        <v>1469</v>
      </c>
      <c r="AB306" s="24" t="s">
        <v>1180</v>
      </c>
    </row>
    <row r="307" spans="2:28" outlineLevel="2">
      <c r="B307" s="17" t="s">
        <v>746</v>
      </c>
      <c r="C307" s="17" t="s">
        <v>858</v>
      </c>
      <c r="D307" s="17" t="s">
        <v>867</v>
      </c>
      <c r="E307" s="17" t="s">
        <v>868</v>
      </c>
      <c r="F307" s="18">
        <v>6875.9521477879753</v>
      </c>
      <c r="G307" s="18">
        <v>542.39028261645501</v>
      </c>
      <c r="H307" s="18">
        <v>469.42298002231308</v>
      </c>
      <c r="I307" s="18">
        <v>336.86571364295526</v>
      </c>
      <c r="J307" s="18">
        <v>278.49187156764174</v>
      </c>
      <c r="K307" s="18">
        <v>328.3528616736387</v>
      </c>
      <c r="L307" s="18">
        <v>247.67897628172341</v>
      </c>
      <c r="M307" s="18">
        <v>10760</v>
      </c>
      <c r="N307" s="19">
        <v>144.72</v>
      </c>
      <c r="O307" s="19">
        <v>454</v>
      </c>
      <c r="P307" s="19">
        <v>147417.17000000001</v>
      </c>
      <c r="Q307" s="20">
        <v>1.1022044088176353</v>
      </c>
      <c r="R307" s="19">
        <v>3823622.0311258836</v>
      </c>
      <c r="S307" s="19">
        <v>1721261.8880062096</v>
      </c>
      <c r="T307" s="19">
        <v>0</v>
      </c>
      <c r="U307" s="19">
        <v>5544883.919132093</v>
      </c>
      <c r="V307" s="21">
        <v>5656</v>
      </c>
      <c r="W307" s="21">
        <v>6847</v>
      </c>
      <c r="X307" s="21">
        <v>10104</v>
      </c>
      <c r="Y307" s="22">
        <f t="shared" si="6"/>
        <v>5567490.919132093</v>
      </c>
      <c r="Z307" s="23" t="s">
        <v>1470</v>
      </c>
      <c r="AA307" s="23" t="s">
        <v>1471</v>
      </c>
      <c r="AB307" s="24" t="s">
        <v>1180</v>
      </c>
    </row>
    <row r="308" spans="2:28" outlineLevel="2">
      <c r="B308" s="17" t="s">
        <v>746</v>
      </c>
      <c r="C308" s="17" t="s">
        <v>991</v>
      </c>
      <c r="D308" s="17" t="s">
        <v>992</v>
      </c>
      <c r="E308" s="17" t="s">
        <v>993</v>
      </c>
      <c r="F308" s="18">
        <v>3724.6694879449997</v>
      </c>
      <c r="G308" s="18">
        <v>357.92619703975976</v>
      </c>
      <c r="H308" s="18">
        <v>182.69149640571069</v>
      </c>
      <c r="I308" s="18">
        <v>134.22232388990992</v>
      </c>
      <c r="J308" s="18">
        <v>234.88906680734232</v>
      </c>
      <c r="K308" s="18">
        <v>139.19352107101767</v>
      </c>
      <c r="L308" s="18">
        <v>0.8400173353803666</v>
      </c>
      <c r="M308" s="18">
        <v>10500</v>
      </c>
      <c r="N308" s="19">
        <v>159.36000000000001</v>
      </c>
      <c r="O308" s="19">
        <v>371.01317623654717</v>
      </c>
      <c r="P308" s="19">
        <v>143379.89000000001</v>
      </c>
      <c r="Q308" s="20">
        <v>1.1022044088176353</v>
      </c>
      <c r="R308" s="19">
        <v>2225265.7687793924</v>
      </c>
      <c r="S308" s="19">
        <v>861360.07291284332</v>
      </c>
      <c r="T308" s="19">
        <v>0</v>
      </c>
      <c r="U308" s="19">
        <v>3086625.8416922358</v>
      </c>
      <c r="V308" s="21">
        <v>2930</v>
      </c>
      <c r="W308" s="21">
        <v>3626</v>
      </c>
      <c r="X308" s="21">
        <v>5179</v>
      </c>
      <c r="Y308" s="22">
        <f t="shared" si="6"/>
        <v>3098360.8416922358</v>
      </c>
      <c r="Z308" s="23" t="s">
        <v>1524</v>
      </c>
      <c r="AA308" s="23" t="s">
        <v>1525</v>
      </c>
      <c r="AB308" s="24" t="s">
        <v>1180</v>
      </c>
    </row>
    <row r="309" spans="2:28" outlineLevel="2">
      <c r="B309" s="17" t="s">
        <v>746</v>
      </c>
      <c r="C309" s="17" t="s">
        <v>1131</v>
      </c>
      <c r="D309" s="17" t="s">
        <v>1132</v>
      </c>
      <c r="E309" s="17" t="s">
        <v>1133</v>
      </c>
      <c r="F309" s="18">
        <v>86.389712529643674</v>
      </c>
      <c r="G309" s="18">
        <v>22.734134876222019</v>
      </c>
      <c r="H309" s="18">
        <v>11.367067438111009</v>
      </c>
      <c r="I309" s="18">
        <v>0</v>
      </c>
      <c r="J309" s="18">
        <v>17.050601157166515</v>
      </c>
      <c r="K309" s="18">
        <v>0</v>
      </c>
      <c r="L309" s="18">
        <v>22.10120231433303</v>
      </c>
      <c r="M309" s="18">
        <v>412</v>
      </c>
      <c r="N309" s="19">
        <v>401.64</v>
      </c>
      <c r="O309" s="19">
        <v>521.07841395290222</v>
      </c>
      <c r="P309" s="19">
        <v>144684.31</v>
      </c>
      <c r="Q309" s="20">
        <v>1.1022044088176353</v>
      </c>
      <c r="R309" s="19">
        <v>60053.824360805236</v>
      </c>
      <c r="S309" s="19">
        <v>41469.92170172144</v>
      </c>
      <c r="T309" s="19">
        <v>0</v>
      </c>
      <c r="U309" s="19">
        <v>101523.74606252668</v>
      </c>
      <c r="V309" s="21">
        <v>65</v>
      </c>
      <c r="W309" s="21">
        <v>198</v>
      </c>
      <c r="X309" s="21">
        <v>260</v>
      </c>
      <c r="Y309" s="22">
        <f t="shared" si="6"/>
        <v>102046.74606252668</v>
      </c>
      <c r="Z309" s="23" t="s">
        <v>1486</v>
      </c>
      <c r="AA309" s="23" t="s">
        <v>1487</v>
      </c>
      <c r="AB309" s="24" t="s">
        <v>1180</v>
      </c>
    </row>
    <row r="310" spans="2:28" outlineLevel="2">
      <c r="B310" s="17" t="s">
        <v>746</v>
      </c>
      <c r="C310" s="17" t="s">
        <v>1100</v>
      </c>
      <c r="D310" s="17" t="s">
        <v>1107</v>
      </c>
      <c r="E310" s="17" t="s">
        <v>1108</v>
      </c>
      <c r="F310" s="18">
        <v>1258.5981425436521</v>
      </c>
      <c r="G310" s="18">
        <v>85.636574647300037</v>
      </c>
      <c r="H310" s="18">
        <v>40.223239607065175</v>
      </c>
      <c r="I310" s="18">
        <v>50.603430473404572</v>
      </c>
      <c r="J310" s="18">
        <v>83.041526930715193</v>
      </c>
      <c r="K310" s="18">
        <v>16.867810157801525</v>
      </c>
      <c r="L310" s="18">
        <v>0</v>
      </c>
      <c r="M310" s="18">
        <v>2355</v>
      </c>
      <c r="N310" s="19">
        <v>177.24</v>
      </c>
      <c r="O310" s="19">
        <v>423</v>
      </c>
      <c r="P310" s="19">
        <v>139644.78</v>
      </c>
      <c r="Q310" s="20">
        <v>1.1022044088176353</v>
      </c>
      <c r="R310" s="19">
        <v>877546.35769024305</v>
      </c>
      <c r="S310" s="19">
        <v>214311.61018412787</v>
      </c>
      <c r="T310" s="19">
        <v>0</v>
      </c>
      <c r="U310" s="19">
        <v>1091857.967874371</v>
      </c>
      <c r="V310" s="21">
        <v>807</v>
      </c>
      <c r="W310" s="21">
        <v>983</v>
      </c>
      <c r="X310" s="21">
        <v>1306</v>
      </c>
      <c r="Y310" s="22">
        <f t="shared" si="6"/>
        <v>1094953.967874371</v>
      </c>
      <c r="Z310" s="23" t="s">
        <v>1482</v>
      </c>
      <c r="AA310" s="23" t="s">
        <v>1483</v>
      </c>
      <c r="AB310" s="24" t="s">
        <v>1180</v>
      </c>
    </row>
    <row r="311" spans="2:28" outlineLevel="2">
      <c r="B311" s="17" t="s">
        <v>746</v>
      </c>
      <c r="C311" s="17" t="s">
        <v>1222</v>
      </c>
      <c r="D311" s="17" t="s">
        <v>1223</v>
      </c>
      <c r="E311" s="17" t="s">
        <v>1224</v>
      </c>
      <c r="F311" s="18">
        <v>4387.4393565182108</v>
      </c>
      <c r="G311" s="18">
        <v>423.21317686768577</v>
      </c>
      <c r="H311" s="18">
        <v>284.98942368888203</v>
      </c>
      <c r="I311" s="18">
        <v>237.62060939726948</v>
      </c>
      <c r="J311" s="18">
        <v>290.42518926332934</v>
      </c>
      <c r="K311" s="18">
        <v>154.53104990214584</v>
      </c>
      <c r="L311" s="18">
        <v>558.82320995383736</v>
      </c>
      <c r="M311" s="18">
        <v>6281</v>
      </c>
      <c r="N311" s="19">
        <v>0</v>
      </c>
      <c r="O311" s="19">
        <v>432</v>
      </c>
      <c r="P311" s="19">
        <v>142126.71</v>
      </c>
      <c r="Q311" s="20">
        <v>1.1022044088176353</v>
      </c>
      <c r="R311" s="19">
        <v>1232883.1806914068</v>
      </c>
      <c r="S311" s="19">
        <v>1233563.6281584827</v>
      </c>
      <c r="T311" s="19">
        <v>0</v>
      </c>
      <c r="U311" s="19">
        <v>2466446.8088498898</v>
      </c>
      <c r="V311" s="21">
        <v>3304</v>
      </c>
      <c r="W311" s="21">
        <v>3978</v>
      </c>
      <c r="X311" s="21">
        <v>6571</v>
      </c>
      <c r="Y311" s="22">
        <f t="shared" si="6"/>
        <v>2480299.8088498898</v>
      </c>
      <c r="Z311" s="23" t="s">
        <v>1657</v>
      </c>
      <c r="AA311" s="23" t="s">
        <v>1658</v>
      </c>
      <c r="AB311" s="24" t="s">
        <v>1180</v>
      </c>
    </row>
    <row r="312" spans="2:28" outlineLevel="2">
      <c r="B312" s="17" t="s">
        <v>746</v>
      </c>
      <c r="C312" s="17" t="s">
        <v>858</v>
      </c>
      <c r="D312" s="17" t="s">
        <v>869</v>
      </c>
      <c r="E312" s="17" t="s">
        <v>870</v>
      </c>
      <c r="F312" s="18">
        <v>3800.7346680688006</v>
      </c>
      <c r="G312" s="18">
        <v>295.24575982930855</v>
      </c>
      <c r="H312" s="18">
        <v>189.86642874371486</v>
      </c>
      <c r="I312" s="18">
        <v>192.65168950083935</v>
      </c>
      <c r="J312" s="18">
        <v>282.71700090131714</v>
      </c>
      <c r="K312" s="18">
        <v>103.52761873291577</v>
      </c>
      <c r="L312" s="18">
        <v>0</v>
      </c>
      <c r="M312" s="18">
        <v>7374</v>
      </c>
      <c r="N312" s="19">
        <v>148.07</v>
      </c>
      <c r="O312" s="19">
        <v>454.01914854873735</v>
      </c>
      <c r="P312" s="19">
        <v>145277.62</v>
      </c>
      <c r="Q312" s="20">
        <v>1.1022044088176353</v>
      </c>
      <c r="R312" s="19">
        <v>2322973.6817234145</v>
      </c>
      <c r="S312" s="19">
        <v>851478.45187185227</v>
      </c>
      <c r="T312" s="19">
        <v>0</v>
      </c>
      <c r="U312" s="19">
        <v>3174452.1335952668</v>
      </c>
      <c r="V312" s="21">
        <v>-24195</v>
      </c>
      <c r="W312" s="21">
        <v>-23389</v>
      </c>
      <c r="X312" s="21">
        <v>-22344</v>
      </c>
      <c r="Y312" s="22">
        <f t="shared" si="6"/>
        <v>3104524.1335952668</v>
      </c>
      <c r="Z312" s="23" t="s">
        <v>1472</v>
      </c>
      <c r="AA312" s="23" t="s">
        <v>1473</v>
      </c>
      <c r="AB312" s="24" t="s">
        <v>1180</v>
      </c>
    </row>
    <row r="313" spans="2:28" outlineLevel="2">
      <c r="B313" s="17" t="s">
        <v>746</v>
      </c>
      <c r="C313" s="17" t="s">
        <v>1128</v>
      </c>
      <c r="D313" s="17" t="s">
        <v>1129</v>
      </c>
      <c r="E313" s="17" t="s">
        <v>1130</v>
      </c>
      <c r="F313" s="18">
        <v>567.83135391923986</v>
      </c>
      <c r="G313" s="18">
        <v>43.679334916864605</v>
      </c>
      <c r="H313" s="18">
        <v>15.346793349168646</v>
      </c>
      <c r="I313" s="18">
        <v>40.13776722090261</v>
      </c>
      <c r="J313" s="18">
        <v>42.49881235154394</v>
      </c>
      <c r="K313" s="18">
        <v>40.13776722090261</v>
      </c>
      <c r="L313" s="18">
        <v>84.163895486935871</v>
      </c>
      <c r="M313" s="18">
        <v>373</v>
      </c>
      <c r="N313" s="19">
        <v>0</v>
      </c>
      <c r="O313" s="19">
        <v>461</v>
      </c>
      <c r="P313" s="19">
        <v>147614.94</v>
      </c>
      <c r="Q313" s="20">
        <v>1.1022044088176353</v>
      </c>
      <c r="R313" s="19">
        <v>65659.804723656096</v>
      </c>
      <c r="S313" s="19">
        <v>200979.52208536712</v>
      </c>
      <c r="T313" s="19">
        <v>0</v>
      </c>
      <c r="U313" s="19">
        <v>266639.32680902322</v>
      </c>
      <c r="V313" s="21">
        <v>0</v>
      </c>
      <c r="W313" s="21">
        <v>0</v>
      </c>
      <c r="X313" s="21">
        <v>1085</v>
      </c>
      <c r="Y313" s="22">
        <f t="shared" si="6"/>
        <v>267724.32680902322</v>
      </c>
      <c r="Z313" s="23" t="s">
        <v>1606</v>
      </c>
      <c r="AA313" s="23" t="s">
        <v>1607</v>
      </c>
      <c r="AB313" s="24" t="s">
        <v>1180</v>
      </c>
    </row>
    <row r="314" spans="2:28" outlineLevel="2">
      <c r="B314" s="17" t="s">
        <v>746</v>
      </c>
      <c r="C314" s="17" t="s">
        <v>1109</v>
      </c>
      <c r="D314" s="17" t="s">
        <v>1110</v>
      </c>
      <c r="E314" s="17" t="s">
        <v>1111</v>
      </c>
      <c r="F314" s="18">
        <v>13274.111147521631</v>
      </c>
      <c r="G314" s="18">
        <v>1205.1690217486221</v>
      </c>
      <c r="H314" s="18">
        <v>550.82878601394077</v>
      </c>
      <c r="I314" s="18">
        <v>623.53325665112754</v>
      </c>
      <c r="J314" s="18">
        <v>1577.3173290779509</v>
      </c>
      <c r="K314" s="18">
        <v>585.33260258752091</v>
      </c>
      <c r="L314" s="18">
        <v>856.53106441369027</v>
      </c>
      <c r="M314" s="18">
        <v>39734</v>
      </c>
      <c r="N314" s="19">
        <v>151.38999999999999</v>
      </c>
      <c r="O314" s="19">
        <v>422.99758934851155</v>
      </c>
      <c r="P314" s="19">
        <v>138362.87</v>
      </c>
      <c r="Q314" s="20">
        <v>1.1022044088176353</v>
      </c>
      <c r="R314" s="19">
        <v>5323533.8869846407</v>
      </c>
      <c r="S314" s="19">
        <v>4014823.2358125863</v>
      </c>
      <c r="T314" s="19">
        <v>0</v>
      </c>
      <c r="U314" s="19">
        <v>9338357.1227972284</v>
      </c>
      <c r="V314" s="21">
        <v>11597</v>
      </c>
      <c r="W314" s="21">
        <v>14523</v>
      </c>
      <c r="X314" s="21">
        <v>22685</v>
      </c>
      <c r="Y314" s="22">
        <f t="shared" si="6"/>
        <v>9387162.1227972284</v>
      </c>
      <c r="Z314" s="23" t="s">
        <v>1594</v>
      </c>
      <c r="AA314" s="23" t="s">
        <v>1595</v>
      </c>
      <c r="AB314" s="24" t="s">
        <v>1180</v>
      </c>
    </row>
    <row r="315" spans="2:28" outlineLevel="2">
      <c r="B315" s="17" t="s">
        <v>746</v>
      </c>
      <c r="C315" s="17" t="s">
        <v>873</v>
      </c>
      <c r="D315" s="17" t="s">
        <v>874</v>
      </c>
      <c r="E315" s="17" t="s">
        <v>875</v>
      </c>
      <c r="F315" s="18">
        <v>2336.7256006226853</v>
      </c>
      <c r="G315" s="18">
        <v>160.03257189925293</v>
      </c>
      <c r="H315" s="18">
        <v>151.28079062351253</v>
      </c>
      <c r="I315" s="18">
        <v>81.266540417589383</v>
      </c>
      <c r="J315" s="18">
        <v>167.53409870703041</v>
      </c>
      <c r="K315" s="18">
        <v>37.507634038887403</v>
      </c>
      <c r="L315" s="18">
        <v>127.57990294035488</v>
      </c>
      <c r="M315" s="18">
        <v>6428</v>
      </c>
      <c r="N315" s="19">
        <v>193.75</v>
      </c>
      <c r="O315" s="19">
        <v>391.00855526204703</v>
      </c>
      <c r="P315" s="19">
        <v>152583.6</v>
      </c>
      <c r="Q315" s="20">
        <v>1.1022044088176353</v>
      </c>
      <c r="R315" s="19">
        <v>987105.0618854888</v>
      </c>
      <c r="S315" s="19">
        <v>529598.00610827631</v>
      </c>
      <c r="T315" s="19">
        <v>0</v>
      </c>
      <c r="U315" s="19">
        <v>1516703.067993765</v>
      </c>
      <c r="V315" s="21">
        <v>-441</v>
      </c>
      <c r="W315" s="21">
        <v>-74</v>
      </c>
      <c r="X315" s="21">
        <v>738</v>
      </c>
      <c r="Y315" s="22">
        <f t="shared" si="6"/>
        <v>1516926.067993765</v>
      </c>
      <c r="Z315" s="23" t="s">
        <v>1476</v>
      </c>
      <c r="AA315" s="23" t="s">
        <v>1477</v>
      </c>
      <c r="AB315" s="24" t="s">
        <v>1180</v>
      </c>
    </row>
    <row r="316" spans="2:28" outlineLevel="2">
      <c r="B316" s="17" t="s">
        <v>746</v>
      </c>
      <c r="C316" s="17" t="s">
        <v>876</v>
      </c>
      <c r="D316" s="17" t="s">
        <v>877</v>
      </c>
      <c r="E316" s="17" t="s">
        <v>878</v>
      </c>
      <c r="F316" s="18">
        <v>3824</v>
      </c>
      <c r="G316" s="18">
        <v>441.04202759063202</v>
      </c>
      <c r="H316" s="18">
        <v>230.02887391722811</v>
      </c>
      <c r="I316" s="18">
        <v>322.04042348411934</v>
      </c>
      <c r="J316" s="18">
        <v>163.16714789862047</v>
      </c>
      <c r="K316" s="18">
        <v>314.06608918832211</v>
      </c>
      <c r="L316" s="18">
        <v>920.11132499197947</v>
      </c>
      <c r="M316" s="18">
        <v>1912</v>
      </c>
      <c r="N316" s="19">
        <v>256</v>
      </c>
      <c r="O316" s="19">
        <v>541.02921528377988</v>
      </c>
      <c r="P316" s="19">
        <v>152583.6</v>
      </c>
      <c r="Q316" s="20">
        <v>1.1022044088176353</v>
      </c>
      <c r="R316" s="19">
        <v>280585.36266607256</v>
      </c>
      <c r="S316" s="19">
        <v>1625531.0975305517</v>
      </c>
      <c r="T316" s="19">
        <v>0</v>
      </c>
      <c r="U316" s="19">
        <v>1906116.4601966243</v>
      </c>
      <c r="V316" s="21">
        <v>3628</v>
      </c>
      <c r="W316" s="21">
        <v>4389</v>
      </c>
      <c r="X316" s="21">
        <v>8339</v>
      </c>
      <c r="Y316" s="22">
        <f t="shared" si="6"/>
        <v>1922472.4601966243</v>
      </c>
      <c r="Z316" s="23" t="s">
        <v>1478</v>
      </c>
      <c r="AA316" s="23" t="s">
        <v>1479</v>
      </c>
      <c r="AB316" s="24" t="s">
        <v>1231</v>
      </c>
    </row>
    <row r="317" spans="2:28" outlineLevel="2">
      <c r="B317" s="17" t="s">
        <v>746</v>
      </c>
      <c r="C317" s="17" t="s">
        <v>858</v>
      </c>
      <c r="D317" s="17" t="s">
        <v>871</v>
      </c>
      <c r="E317" s="17" t="s">
        <v>872</v>
      </c>
      <c r="F317" s="18">
        <v>2763.8656491243783</v>
      </c>
      <c r="G317" s="18">
        <v>342.68954140086629</v>
      </c>
      <c r="H317" s="18">
        <v>117.06785575805992</v>
      </c>
      <c r="I317" s="18">
        <v>77.690486093985214</v>
      </c>
      <c r="J317" s="18">
        <v>319.27597024925433</v>
      </c>
      <c r="K317" s="18">
        <v>35.120356727417978</v>
      </c>
      <c r="L317" s="18">
        <v>7.4478832529114243</v>
      </c>
      <c r="M317" s="18">
        <v>5008</v>
      </c>
      <c r="N317" s="19">
        <v>216.5</v>
      </c>
      <c r="O317" s="19">
        <v>454</v>
      </c>
      <c r="P317" s="19">
        <v>146684.51</v>
      </c>
      <c r="Q317" s="20">
        <v>1.1022044088176353</v>
      </c>
      <c r="R317" s="19">
        <v>1878765.9189059662</v>
      </c>
      <c r="S317" s="19">
        <v>695801.77700287639</v>
      </c>
      <c r="T317" s="19">
        <v>0</v>
      </c>
      <c r="U317" s="19">
        <v>2574567.6959088426</v>
      </c>
      <c r="V317" s="21">
        <v>-15464</v>
      </c>
      <c r="W317" s="21">
        <v>-14182</v>
      </c>
      <c r="X317" s="21">
        <v>-11109</v>
      </c>
      <c r="Y317" s="22">
        <f t="shared" si="6"/>
        <v>2533812.6959088426</v>
      </c>
      <c r="Z317" s="23" t="s">
        <v>1474</v>
      </c>
      <c r="AA317" s="23" t="s">
        <v>1475</v>
      </c>
      <c r="AB317" s="24" t="s">
        <v>1180</v>
      </c>
    </row>
    <row r="318" spans="2:28" outlineLevel="2">
      <c r="B318" s="17" t="s">
        <v>746</v>
      </c>
      <c r="C318" s="17" t="s">
        <v>1100</v>
      </c>
      <c r="D318" s="17" t="s">
        <v>1112</v>
      </c>
      <c r="E318" s="17" t="s">
        <v>1113</v>
      </c>
      <c r="F318" s="18">
        <v>20518.855048525911</v>
      </c>
      <c r="G318" s="18">
        <v>987.29505493071701</v>
      </c>
      <c r="H318" s="18">
        <v>472.94820293377421</v>
      </c>
      <c r="I318" s="18">
        <v>456.63964421191992</v>
      </c>
      <c r="J318" s="18">
        <v>804.13739543912277</v>
      </c>
      <c r="K318" s="18">
        <v>475.45721196790566</v>
      </c>
      <c r="L318" s="18">
        <v>755.88290207641103</v>
      </c>
      <c r="M318" s="18">
        <v>22508</v>
      </c>
      <c r="N318" s="19">
        <v>127.33</v>
      </c>
      <c r="O318" s="19">
        <v>423</v>
      </c>
      <c r="P318" s="19">
        <v>139644.78</v>
      </c>
      <c r="Q318" s="20">
        <v>1.1022044088176353</v>
      </c>
      <c r="R318" s="19">
        <v>4219419.3369355742</v>
      </c>
      <c r="S318" s="19">
        <v>3186401.2154253148</v>
      </c>
      <c r="T318" s="19">
        <v>0</v>
      </c>
      <c r="U318" s="19">
        <v>7405820.5523608886</v>
      </c>
      <c r="V318" s="21">
        <v>9072</v>
      </c>
      <c r="W318" s="21">
        <v>11291</v>
      </c>
      <c r="X318" s="21">
        <v>18005</v>
      </c>
      <c r="Y318" s="22">
        <f t="shared" si="6"/>
        <v>7444188.5523608886</v>
      </c>
      <c r="Z318" s="23" t="s">
        <v>1596</v>
      </c>
      <c r="AA318" s="23" t="s">
        <v>1597</v>
      </c>
      <c r="AB318" s="24" t="s">
        <v>1180</v>
      </c>
    </row>
    <row r="319" spans="2:28" outlineLevel="2">
      <c r="B319" s="17" t="s">
        <v>746</v>
      </c>
      <c r="C319" s="17" t="s">
        <v>858</v>
      </c>
      <c r="D319" s="17" t="s">
        <v>863</v>
      </c>
      <c r="E319" s="17" t="s">
        <v>864</v>
      </c>
      <c r="F319" s="18">
        <v>5754.4856480075123</v>
      </c>
      <c r="G319" s="18">
        <v>486.66782537053274</v>
      </c>
      <c r="H319" s="18">
        <v>472.2123454090318</v>
      </c>
      <c r="I319" s="18">
        <v>431.25515218477904</v>
      </c>
      <c r="J319" s="18">
        <v>268.63100261789305</v>
      </c>
      <c r="K319" s="18">
        <v>195.14897948026314</v>
      </c>
      <c r="L319" s="18">
        <v>681.13532296434369</v>
      </c>
      <c r="M319" s="18">
        <v>6902</v>
      </c>
      <c r="N319" s="19">
        <v>210.73</v>
      </c>
      <c r="O319" s="19">
        <v>457.81022768274215</v>
      </c>
      <c r="P319" s="19">
        <v>146149.63</v>
      </c>
      <c r="Q319" s="20">
        <v>1.1022044088176353</v>
      </c>
      <c r="R319" s="19">
        <v>2584308.6120103449</v>
      </c>
      <c r="S319" s="19">
        <v>1576270.7261924136</v>
      </c>
      <c r="T319" s="19">
        <v>0</v>
      </c>
      <c r="U319" s="19">
        <v>4160579.3382027582</v>
      </c>
      <c r="V319" s="21">
        <v>4673</v>
      </c>
      <c r="W319" s="21">
        <v>5688</v>
      </c>
      <c r="X319" s="21">
        <v>8584</v>
      </c>
      <c r="Y319" s="22">
        <f t="shared" si="6"/>
        <v>4179524.3382027582</v>
      </c>
      <c r="Z319" s="23" t="s">
        <v>1466</v>
      </c>
      <c r="AA319" s="23" t="s">
        <v>1467</v>
      </c>
      <c r="AB319" s="24" t="s">
        <v>1180</v>
      </c>
    </row>
    <row r="320" spans="2:28" outlineLevel="2">
      <c r="B320" s="17" t="s">
        <v>746</v>
      </c>
      <c r="C320" s="17" t="s">
        <v>876</v>
      </c>
      <c r="D320" s="17" t="s">
        <v>879</v>
      </c>
      <c r="E320" s="17" t="s">
        <v>880</v>
      </c>
      <c r="F320" s="18">
        <v>545.22821576763488</v>
      </c>
      <c r="G320" s="18">
        <v>82.157676348547724</v>
      </c>
      <c r="H320" s="18">
        <v>28.630705394190873</v>
      </c>
      <c r="I320" s="18">
        <v>34.854771784232369</v>
      </c>
      <c r="J320" s="18">
        <v>22.406639004149376</v>
      </c>
      <c r="K320" s="18">
        <v>32.365145228215766</v>
      </c>
      <c r="L320" s="18">
        <v>0</v>
      </c>
      <c r="M320" s="18">
        <v>2569</v>
      </c>
      <c r="N320" s="19">
        <v>168.65</v>
      </c>
      <c r="O320" s="19">
        <v>391</v>
      </c>
      <c r="P320" s="19">
        <v>142319.22</v>
      </c>
      <c r="Q320" s="20">
        <v>1.1022044088176353</v>
      </c>
      <c r="R320" s="19">
        <v>571531.60733106325</v>
      </c>
      <c r="S320" s="19">
        <v>155019.90291390213</v>
      </c>
      <c r="T320" s="19">
        <v>223158.48975503468</v>
      </c>
      <c r="U320" s="19">
        <v>949710</v>
      </c>
      <c r="V320" s="21">
        <v>0</v>
      </c>
      <c r="W320" s="21">
        <v>0</v>
      </c>
      <c r="X320" s="21">
        <v>0</v>
      </c>
      <c r="Y320" s="22">
        <f t="shared" si="6"/>
        <v>949710</v>
      </c>
      <c r="Z320" s="23" t="s">
        <v>1480</v>
      </c>
      <c r="AA320" s="23" t="s">
        <v>1481</v>
      </c>
      <c r="AB320" s="24" t="s">
        <v>1180</v>
      </c>
    </row>
    <row r="321" spans="2:28" outlineLevel="2">
      <c r="B321" s="17" t="s">
        <v>746</v>
      </c>
      <c r="C321" s="17" t="s">
        <v>1222</v>
      </c>
      <c r="D321" s="17" t="s">
        <v>1225</v>
      </c>
      <c r="E321" s="17" t="s">
        <v>1226</v>
      </c>
      <c r="F321" s="18">
        <v>2351.7110939265062</v>
      </c>
      <c r="G321" s="18">
        <v>226.84646835220281</v>
      </c>
      <c r="H321" s="18">
        <v>152.75716309221733</v>
      </c>
      <c r="I321" s="18">
        <v>127.36700791885148</v>
      </c>
      <c r="J321" s="18">
        <v>155.67078745637403</v>
      </c>
      <c r="K321" s="18">
        <v>82.830178352455704</v>
      </c>
      <c r="L321" s="18">
        <v>213.97063936327157</v>
      </c>
      <c r="M321" s="18">
        <v>3169</v>
      </c>
      <c r="N321" s="19">
        <v>148.87</v>
      </c>
      <c r="O321" s="19">
        <v>432</v>
      </c>
      <c r="P321" s="19">
        <v>142126.71</v>
      </c>
      <c r="Q321" s="20">
        <v>1.1022044088176353</v>
      </c>
      <c r="R321" s="19">
        <v>953054.9381314317</v>
      </c>
      <c r="S321" s="19">
        <v>635099.40099954803</v>
      </c>
      <c r="T321" s="19">
        <v>0</v>
      </c>
      <c r="U321" s="19">
        <v>1588154.3391309797</v>
      </c>
      <c r="V321" s="21">
        <v>1879</v>
      </c>
      <c r="W321" s="21">
        <v>2255</v>
      </c>
      <c r="X321" s="21">
        <v>3522</v>
      </c>
      <c r="Y321" s="22">
        <f t="shared" si="6"/>
        <v>1595810.3391309797</v>
      </c>
      <c r="Z321" s="23" t="s">
        <v>1659</v>
      </c>
      <c r="AA321" s="23" t="s">
        <v>1660</v>
      </c>
      <c r="AB321" s="24" t="s">
        <v>1180</v>
      </c>
    </row>
    <row r="322" spans="2:28" outlineLevel="2">
      <c r="B322" s="17" t="s">
        <v>746</v>
      </c>
      <c r="C322" s="17" t="s">
        <v>1114</v>
      </c>
      <c r="D322" s="17" t="s">
        <v>1115</v>
      </c>
      <c r="E322" s="17" t="s">
        <v>1116</v>
      </c>
      <c r="F322" s="18">
        <v>3308.7622737886977</v>
      </c>
      <c r="G322" s="18">
        <v>381.8759466365151</v>
      </c>
      <c r="H322" s="18">
        <v>205.24277262223126</v>
      </c>
      <c r="I322" s="18">
        <v>220.16951972202989</v>
      </c>
      <c r="J322" s="18">
        <v>141.80409744808705</v>
      </c>
      <c r="K322" s="18">
        <v>143.04799303973692</v>
      </c>
      <c r="L322" s="18">
        <v>116.28823898077621</v>
      </c>
      <c r="M322" s="18">
        <v>10227</v>
      </c>
      <c r="N322" s="19">
        <v>133.31</v>
      </c>
      <c r="O322" s="19">
        <v>422.97061547293549</v>
      </c>
      <c r="P322" s="19">
        <v>143813.26</v>
      </c>
      <c r="Q322" s="20">
        <v>1.1022044088176353</v>
      </c>
      <c r="R322" s="19">
        <v>2597303.9415892707</v>
      </c>
      <c r="S322" s="19">
        <v>856702.37723507499</v>
      </c>
      <c r="T322" s="19">
        <v>0</v>
      </c>
      <c r="U322" s="19">
        <v>3454006.3188243457</v>
      </c>
      <c r="V322" s="21">
        <v>3073</v>
      </c>
      <c r="W322" s="21">
        <v>3710</v>
      </c>
      <c r="X322" s="21">
        <v>5207</v>
      </c>
      <c r="Y322" s="22">
        <f t="shared" si="6"/>
        <v>3465996.3188243457</v>
      </c>
      <c r="Z322" s="23" t="s">
        <v>1598</v>
      </c>
      <c r="AA322" s="23" t="s">
        <v>1599</v>
      </c>
      <c r="AB322" s="24" t="s">
        <v>1180</v>
      </c>
    </row>
    <row r="323" spans="2:28" outlineLevel="2">
      <c r="B323" s="17" t="s">
        <v>746</v>
      </c>
      <c r="C323" s="17" t="s">
        <v>1128</v>
      </c>
      <c r="D323" s="17" t="s">
        <v>1136</v>
      </c>
      <c r="E323" s="17" t="s">
        <v>1137</v>
      </c>
      <c r="F323" s="18">
        <v>19.104761904761904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118</v>
      </c>
      <c r="N323" s="19">
        <v>0</v>
      </c>
      <c r="O323" s="19">
        <v>457</v>
      </c>
      <c r="P323" s="19">
        <v>145416.97</v>
      </c>
      <c r="Q323" s="20">
        <v>1.1022044088176353</v>
      </c>
      <c r="R323" s="19">
        <v>0</v>
      </c>
      <c r="S323" s="19">
        <v>25000</v>
      </c>
      <c r="T323" s="19">
        <v>0</v>
      </c>
      <c r="U323" s="19">
        <v>25000</v>
      </c>
      <c r="V323" s="21">
        <v>0</v>
      </c>
      <c r="W323" s="21">
        <v>0</v>
      </c>
      <c r="X323" s="21">
        <v>0</v>
      </c>
      <c r="Y323" s="22">
        <f t="shared" si="6"/>
        <v>25000</v>
      </c>
      <c r="Z323" s="23" t="s">
        <v>1610</v>
      </c>
      <c r="AA323" s="23" t="s">
        <v>1611</v>
      </c>
      <c r="AB323" s="24" t="s">
        <v>1180</v>
      </c>
    </row>
    <row r="324" spans="2:28" outlineLevel="2">
      <c r="B324" s="17" t="s">
        <v>746</v>
      </c>
      <c r="C324" s="17" t="s">
        <v>747</v>
      </c>
      <c r="D324" s="17" t="s">
        <v>748</v>
      </c>
      <c r="E324" s="17" t="s">
        <v>749</v>
      </c>
      <c r="F324" s="18">
        <v>1253.4369166448098</v>
      </c>
      <c r="G324" s="18">
        <v>89.444871583139758</v>
      </c>
      <c r="H324" s="18">
        <v>83.401299178873558</v>
      </c>
      <c r="I324" s="18">
        <v>83.401299178873558</v>
      </c>
      <c r="J324" s="18">
        <v>48.348579234129602</v>
      </c>
      <c r="K324" s="18">
        <v>32.635290983037478</v>
      </c>
      <c r="L324" s="18">
        <v>48.247469940886845</v>
      </c>
      <c r="M324" s="18">
        <v>1335</v>
      </c>
      <c r="N324" s="19">
        <v>160.31</v>
      </c>
      <c r="O324" s="19">
        <v>730.26194990252498</v>
      </c>
      <c r="P324" s="19">
        <v>142207.65</v>
      </c>
      <c r="Q324" s="20">
        <v>1.1022044088176353</v>
      </c>
      <c r="R324" s="19">
        <v>892583.46198310144</v>
      </c>
      <c r="S324" s="19">
        <v>256811.2493007982</v>
      </c>
      <c r="T324" s="19">
        <v>0</v>
      </c>
      <c r="U324" s="19">
        <v>1149394.7112838996</v>
      </c>
      <c r="V324" s="21">
        <v>1027</v>
      </c>
      <c r="W324" s="21">
        <v>1242</v>
      </c>
      <c r="X324" s="21">
        <v>1578</v>
      </c>
      <c r="Y324" s="22">
        <f t="shared" si="6"/>
        <v>1153241.7112838996</v>
      </c>
      <c r="Z324" s="23" t="s">
        <v>1338</v>
      </c>
      <c r="AA324" s="23" t="s">
        <v>1339</v>
      </c>
      <c r="AB324" s="24" t="s">
        <v>1180</v>
      </c>
    </row>
    <row r="325" spans="2:28" outlineLevel="2">
      <c r="B325" s="17" t="s">
        <v>746</v>
      </c>
      <c r="C325" s="17" t="s">
        <v>995</v>
      </c>
      <c r="D325" s="17" t="s">
        <v>1117</v>
      </c>
      <c r="E325" s="17" t="s">
        <v>1118</v>
      </c>
      <c r="F325" s="18">
        <v>5759.7579155852482</v>
      </c>
      <c r="G325" s="18">
        <v>631.63080804059211</v>
      </c>
      <c r="H325" s="18">
        <v>216.89963596865616</v>
      </c>
      <c r="I325" s="18">
        <v>238.35124831720455</v>
      </c>
      <c r="J325" s="18">
        <v>517.22220884833393</v>
      </c>
      <c r="K325" s="18">
        <v>121.55913664177433</v>
      </c>
      <c r="L325" s="18">
        <v>168.88169232645282</v>
      </c>
      <c r="M325" s="18">
        <v>12723</v>
      </c>
      <c r="N325" s="19">
        <v>164.2</v>
      </c>
      <c r="O325" s="19">
        <v>392.92104650067182</v>
      </c>
      <c r="P325" s="19">
        <v>143379.89000000001</v>
      </c>
      <c r="Q325" s="20">
        <v>1.1022044088176353</v>
      </c>
      <c r="R325" s="19">
        <v>3159747.0328558339</v>
      </c>
      <c r="S325" s="19">
        <v>1390975.9163861615</v>
      </c>
      <c r="T325" s="19">
        <v>0</v>
      </c>
      <c r="U325" s="19">
        <v>4550722.9492419949</v>
      </c>
      <c r="V325" s="21">
        <v>4564</v>
      </c>
      <c r="W325" s="21">
        <v>5621</v>
      </c>
      <c r="X325" s="21">
        <v>8073</v>
      </c>
      <c r="Y325" s="22">
        <f t="shared" ref="Y325:Y390" si="9">U325+V325+W325+X325</f>
        <v>4568980.9492419949</v>
      </c>
      <c r="Z325" s="23" t="s">
        <v>1180</v>
      </c>
      <c r="AA325" s="23" t="s">
        <v>1180</v>
      </c>
      <c r="AB325" s="24" t="s">
        <v>1180</v>
      </c>
    </row>
    <row r="326" spans="2:28" outlineLevel="2">
      <c r="B326" s="17" t="s">
        <v>746</v>
      </c>
      <c r="C326" s="17" t="s">
        <v>995</v>
      </c>
      <c r="D326" s="17" t="s">
        <v>996</v>
      </c>
      <c r="E326" s="17" t="s">
        <v>997</v>
      </c>
      <c r="F326" s="18">
        <v>8178.0609659290949</v>
      </c>
      <c r="G326" s="18">
        <v>897.60705234224019</v>
      </c>
      <c r="H326" s="18">
        <v>489.3802833317967</v>
      </c>
      <c r="I326" s="18">
        <v>270.51171440451071</v>
      </c>
      <c r="J326" s="18">
        <v>534.87543529982804</v>
      </c>
      <c r="K326" s="18">
        <v>318.46606377621947</v>
      </c>
      <c r="L326" s="18">
        <v>131.4990500785475</v>
      </c>
      <c r="M326" s="18">
        <v>28703</v>
      </c>
      <c r="N326" s="19">
        <v>188.03</v>
      </c>
      <c r="O326" s="19">
        <v>381.00061086704756</v>
      </c>
      <c r="P326" s="19">
        <v>143914.78</v>
      </c>
      <c r="Q326" s="20">
        <v>1.1022044088176353</v>
      </c>
      <c r="R326" s="19">
        <v>4976875.9397423631</v>
      </c>
      <c r="S326" s="19">
        <v>2058601.7527062579</v>
      </c>
      <c r="T326" s="19">
        <v>0</v>
      </c>
      <c r="U326" s="19">
        <v>7035477.6924486216</v>
      </c>
      <c r="V326" s="21">
        <v>6788</v>
      </c>
      <c r="W326" s="21">
        <v>8385</v>
      </c>
      <c r="X326" s="21">
        <v>-14721</v>
      </c>
      <c r="Y326" s="22">
        <f t="shared" si="9"/>
        <v>7035929.6924486216</v>
      </c>
      <c r="Z326" s="23" t="s">
        <v>1180</v>
      </c>
      <c r="AA326" s="23" t="s">
        <v>1180</v>
      </c>
      <c r="AB326" s="24" t="s">
        <v>1180</v>
      </c>
    </row>
    <row r="327" spans="2:28" outlineLevel="2">
      <c r="B327" s="17" t="s">
        <v>746</v>
      </c>
      <c r="C327" s="17" t="s">
        <v>1128</v>
      </c>
      <c r="D327" s="17" t="s">
        <v>1138</v>
      </c>
      <c r="E327" s="17" t="s">
        <v>1139</v>
      </c>
      <c r="F327" s="18">
        <v>3147.9066281528599</v>
      </c>
      <c r="G327" s="18">
        <v>306.81822085603466</v>
      </c>
      <c r="H327" s="18">
        <v>117.17073788596601</v>
      </c>
      <c r="I327" s="18">
        <v>201.72694048408579</v>
      </c>
      <c r="J327" s="18">
        <v>228.30174701492345</v>
      </c>
      <c r="K327" s="18">
        <v>149.78527317381221</v>
      </c>
      <c r="L327" s="18">
        <v>390.71589922608644</v>
      </c>
      <c r="M327" s="18">
        <v>3174</v>
      </c>
      <c r="N327" s="19">
        <v>135.99</v>
      </c>
      <c r="O327" s="19">
        <v>457.03366101675823</v>
      </c>
      <c r="P327" s="19">
        <v>145416.97</v>
      </c>
      <c r="Q327" s="20">
        <v>1.1022044088176353</v>
      </c>
      <c r="R327" s="19">
        <v>789937.39684364933</v>
      </c>
      <c r="S327" s="19">
        <v>967409.83711021673</v>
      </c>
      <c r="T327" s="19">
        <v>0</v>
      </c>
      <c r="U327" s="19">
        <v>1757347.2339538659</v>
      </c>
      <c r="V327" s="21">
        <v>2602</v>
      </c>
      <c r="W327" s="21">
        <v>3207</v>
      </c>
      <c r="X327" s="21">
        <v>5197</v>
      </c>
      <c r="Y327" s="22">
        <f t="shared" si="9"/>
        <v>1768353.2339538659</v>
      </c>
      <c r="Z327" s="23" t="s">
        <v>1612</v>
      </c>
      <c r="AA327" s="23" t="s">
        <v>1613</v>
      </c>
      <c r="AB327" s="24" t="s">
        <v>1180</v>
      </c>
    </row>
    <row r="328" spans="2:28" outlineLevel="2">
      <c r="B328" s="17" t="s">
        <v>746</v>
      </c>
      <c r="C328" s="17" t="s">
        <v>1128</v>
      </c>
      <c r="D328" s="17" t="s">
        <v>1134</v>
      </c>
      <c r="E328" s="17" t="s">
        <v>1135</v>
      </c>
      <c r="F328" s="18">
        <v>1466</v>
      </c>
      <c r="G328" s="18">
        <v>100.68006700167504</v>
      </c>
      <c r="H328" s="18">
        <v>116.2322724734785</v>
      </c>
      <c r="I328" s="18">
        <v>93.313232830820766</v>
      </c>
      <c r="J328" s="18">
        <v>147.33668341708542</v>
      </c>
      <c r="K328" s="18">
        <v>62.208821887213844</v>
      </c>
      <c r="L328" s="18">
        <v>56.22557230597431</v>
      </c>
      <c r="M328" s="18">
        <v>733</v>
      </c>
      <c r="N328" s="19">
        <v>218.49</v>
      </c>
      <c r="O328" s="19">
        <v>537.3226110047375</v>
      </c>
      <c r="P328" s="19">
        <v>143951.66</v>
      </c>
      <c r="Q328" s="20">
        <v>1.1022044088176353</v>
      </c>
      <c r="R328" s="19">
        <v>1060475.688760496</v>
      </c>
      <c r="S328" s="19">
        <v>433537.68829585821</v>
      </c>
      <c r="T328" s="19">
        <v>0</v>
      </c>
      <c r="U328" s="19">
        <v>1494013.3770563542</v>
      </c>
      <c r="V328" s="21">
        <v>1472</v>
      </c>
      <c r="W328" s="21">
        <v>1850</v>
      </c>
      <c r="X328" s="21">
        <v>2728</v>
      </c>
      <c r="Y328" s="22">
        <f t="shared" si="9"/>
        <v>1500063.3770563542</v>
      </c>
      <c r="Z328" s="23" t="s">
        <v>1608</v>
      </c>
      <c r="AA328" s="23" t="s">
        <v>1609</v>
      </c>
      <c r="AB328" s="24" t="s">
        <v>1231</v>
      </c>
    </row>
    <row r="329" spans="2:28" outlineLevel="2">
      <c r="B329" s="17" t="s">
        <v>746</v>
      </c>
      <c r="C329" s="17" t="s">
        <v>750</v>
      </c>
      <c r="D329" s="17" t="s">
        <v>751</v>
      </c>
      <c r="E329" s="17" t="s">
        <v>752</v>
      </c>
      <c r="F329" s="18">
        <v>1619.2067351519861</v>
      </c>
      <c r="G329" s="18">
        <v>162.55071504638616</v>
      </c>
      <c r="H329" s="18">
        <v>86.945731303880962</v>
      </c>
      <c r="I329" s="18">
        <v>85.685648241505888</v>
      </c>
      <c r="J329" s="18">
        <v>165.07088117113634</v>
      </c>
      <c r="K329" s="18">
        <v>40.322657996002768</v>
      </c>
      <c r="L329" s="18">
        <v>70.182094591773023</v>
      </c>
      <c r="M329" s="18">
        <v>1960</v>
      </c>
      <c r="N329" s="19">
        <v>166.93</v>
      </c>
      <c r="O329" s="19">
        <v>491.21094183560757</v>
      </c>
      <c r="P329" s="19">
        <v>142742.53</v>
      </c>
      <c r="Q329" s="20">
        <v>1.1022044088176353</v>
      </c>
      <c r="R329" s="19">
        <v>958970.98678050586</v>
      </c>
      <c r="S329" s="19">
        <v>433645.17530033085</v>
      </c>
      <c r="T329" s="19">
        <v>0</v>
      </c>
      <c r="U329" s="19">
        <v>1392616.1620808367</v>
      </c>
      <c r="V329" s="21">
        <v>1438</v>
      </c>
      <c r="W329" s="21">
        <v>1747</v>
      </c>
      <c r="X329" s="21">
        <v>2463</v>
      </c>
      <c r="Y329" s="22">
        <f t="shared" si="9"/>
        <v>1398264.1620808367</v>
      </c>
      <c r="Z329" s="23" t="s">
        <v>1180</v>
      </c>
      <c r="AA329" s="23" t="s">
        <v>1180</v>
      </c>
      <c r="AB329" s="24" t="s">
        <v>1180</v>
      </c>
    </row>
    <row r="330" spans="2:28" outlineLevel="2">
      <c r="B330" s="17" t="s">
        <v>746</v>
      </c>
      <c r="C330" s="17" t="s">
        <v>876</v>
      </c>
      <c r="D330" s="17" t="s">
        <v>881</v>
      </c>
      <c r="E330" s="17" t="s">
        <v>882</v>
      </c>
      <c r="F330" s="18">
        <v>1789.7317379756141</v>
      </c>
      <c r="G330" s="18">
        <v>114.4020287335365</v>
      </c>
      <c r="H330" s="18">
        <v>97.901736127737962</v>
      </c>
      <c r="I330" s="18">
        <v>108.90193119827032</v>
      </c>
      <c r="J330" s="18">
        <v>130.90232133933503</v>
      </c>
      <c r="K330" s="18">
        <v>26.400468169277651</v>
      </c>
      <c r="L330" s="18">
        <v>93.205696059544778</v>
      </c>
      <c r="M330" s="18">
        <v>3857</v>
      </c>
      <c r="N330" s="19">
        <v>139.52000000000001</v>
      </c>
      <c r="O330" s="19">
        <v>391</v>
      </c>
      <c r="P330" s="19">
        <v>152583.6</v>
      </c>
      <c r="Q330" s="20">
        <v>1.1022044088176353</v>
      </c>
      <c r="R330" s="19">
        <v>864777.21720392432</v>
      </c>
      <c r="S330" s="19">
        <v>406449.55637514812</v>
      </c>
      <c r="T330" s="19">
        <v>0</v>
      </c>
      <c r="U330" s="19">
        <v>1271226.7735790724</v>
      </c>
      <c r="V330" s="21">
        <v>1242</v>
      </c>
      <c r="W330" s="21">
        <v>1527</v>
      </c>
      <c r="X330" s="21">
        <v>2265</v>
      </c>
      <c r="Y330" s="22">
        <f t="shared" si="9"/>
        <v>1276260.7735790724</v>
      </c>
      <c r="Z330" s="23" t="s">
        <v>1482</v>
      </c>
      <c r="AA330" s="23" t="s">
        <v>1483</v>
      </c>
      <c r="AB330" s="24" t="s">
        <v>1180</v>
      </c>
    </row>
    <row r="331" spans="2:28" outlineLevel="2">
      <c r="B331" s="17" t="s">
        <v>746</v>
      </c>
      <c r="C331" s="17" t="s">
        <v>1100</v>
      </c>
      <c r="D331" s="17" t="s">
        <v>1119</v>
      </c>
      <c r="E331" s="17" t="s">
        <v>1120</v>
      </c>
      <c r="F331" s="18">
        <v>2559.1698396793586</v>
      </c>
      <c r="G331" s="18">
        <v>314.70691382765528</v>
      </c>
      <c r="H331" s="18">
        <v>145.97044088176352</v>
      </c>
      <c r="I331" s="18">
        <v>128.56112224448896</v>
      </c>
      <c r="J331" s="18">
        <v>149.98797595190379</v>
      </c>
      <c r="K331" s="18">
        <v>88.385771543086165</v>
      </c>
      <c r="L331" s="18">
        <v>276.23847695390782</v>
      </c>
      <c r="M331" s="18">
        <v>7148</v>
      </c>
      <c r="N331" s="19">
        <v>188.76</v>
      </c>
      <c r="O331" s="19">
        <v>423</v>
      </c>
      <c r="P331" s="19">
        <v>145307.29999999999</v>
      </c>
      <c r="Q331" s="20">
        <v>1.1022044088176353</v>
      </c>
      <c r="R331" s="19">
        <v>1195356.8640295563</v>
      </c>
      <c r="S331" s="19">
        <v>721301.74544452201</v>
      </c>
      <c r="T331" s="19">
        <v>0</v>
      </c>
      <c r="U331" s="19">
        <v>1916658.6094740781</v>
      </c>
      <c r="V331" s="21">
        <v>1997</v>
      </c>
      <c r="W331" s="21">
        <v>2471</v>
      </c>
      <c r="X331" s="21">
        <v>3915</v>
      </c>
      <c r="Y331" s="22">
        <f t="shared" si="9"/>
        <v>1925041.6094740781</v>
      </c>
      <c r="Z331" s="23" t="s">
        <v>1600</v>
      </c>
      <c r="AA331" s="23" t="s">
        <v>1601</v>
      </c>
      <c r="AB331" s="24" t="s">
        <v>1180</v>
      </c>
    </row>
    <row r="332" spans="2:28" outlineLevel="1">
      <c r="B332" s="8" t="s">
        <v>1671</v>
      </c>
      <c r="C332" s="17"/>
      <c r="D332" s="17"/>
      <c r="E332" s="17"/>
      <c r="F332" s="18">
        <f t="shared" ref="F332:M332" si="10">SUBTOTAL(9,F300:F331)</f>
        <v>130721.72325189835</v>
      </c>
      <c r="G332" s="18">
        <f t="shared" si="10"/>
        <v>11151.211197632269</v>
      </c>
      <c r="H332" s="18">
        <f t="shared" si="10"/>
        <v>6449.7315427444219</v>
      </c>
      <c r="I332" s="18">
        <f t="shared" si="10"/>
        <v>5903.1413656323703</v>
      </c>
      <c r="J332" s="18">
        <f t="shared" si="10"/>
        <v>8906.2611797866521</v>
      </c>
      <c r="K332" s="18">
        <f t="shared" si="10"/>
        <v>4569.2756316143996</v>
      </c>
      <c r="L332" s="18">
        <f t="shared" si="10"/>
        <v>6956.4667543877822</v>
      </c>
      <c r="M332" s="18">
        <f t="shared" si="10"/>
        <v>247812</v>
      </c>
      <c r="N332" s="19"/>
      <c r="O332" s="19"/>
      <c r="P332" s="19"/>
      <c r="Q332" s="20"/>
      <c r="R332" s="19">
        <f t="shared" ref="R332:Y332" si="11">SUBTOTAL(9,R300:R331)</f>
        <v>58974665.62156909</v>
      </c>
      <c r="S332" s="19">
        <f t="shared" si="11"/>
        <v>32433007.264176436</v>
      </c>
      <c r="T332" s="19">
        <f t="shared" si="11"/>
        <v>223158.48975503468</v>
      </c>
      <c r="U332" s="19">
        <f t="shared" si="11"/>
        <v>91630831.375500575</v>
      </c>
      <c r="V332" s="21">
        <f t="shared" si="11"/>
        <v>51146</v>
      </c>
      <c r="W332" s="21">
        <f t="shared" si="11"/>
        <v>74703</v>
      </c>
      <c r="X332" s="21">
        <f t="shared" si="11"/>
        <v>112166</v>
      </c>
      <c r="Y332" s="22">
        <f t="shared" si="11"/>
        <v>91868846.375500575</v>
      </c>
      <c r="Z332" s="23"/>
      <c r="AA332" s="23"/>
      <c r="AB332" s="24"/>
    </row>
    <row r="333" spans="2:28" outlineLevel="2">
      <c r="B333" s="17" t="s">
        <v>773</v>
      </c>
      <c r="C333" s="17" t="s">
        <v>998</v>
      </c>
      <c r="D333" s="17" t="s">
        <v>1001</v>
      </c>
      <c r="E333" s="17" t="s">
        <v>1002</v>
      </c>
      <c r="F333" s="18">
        <v>715.56771446618541</v>
      </c>
      <c r="G333" s="18">
        <v>41.572782889338875</v>
      </c>
      <c r="H333" s="18">
        <v>41.541396656532214</v>
      </c>
      <c r="I333" s="18">
        <v>55.154636434742578</v>
      </c>
      <c r="J333" s="18">
        <v>21.524520632211537</v>
      </c>
      <c r="K333" s="18">
        <v>32.496628988906664</v>
      </c>
      <c r="L333" s="18">
        <v>0</v>
      </c>
      <c r="M333" s="18">
        <v>2886</v>
      </c>
      <c r="N333" s="19">
        <v>137.88</v>
      </c>
      <c r="O333" s="19">
        <v>468.99203155484247</v>
      </c>
      <c r="P333" s="19">
        <v>124668.38</v>
      </c>
      <c r="Q333" s="20">
        <v>1.1022044088176353</v>
      </c>
      <c r="R333" s="19">
        <v>2284843.0833960031</v>
      </c>
      <c r="S333" s="19">
        <v>132701.8875399986</v>
      </c>
      <c r="T333" s="19">
        <v>0</v>
      </c>
      <c r="U333" s="19">
        <v>2417544.9709360017</v>
      </c>
      <c r="V333" s="21">
        <v>919</v>
      </c>
      <c r="W333" s="21">
        <v>1369</v>
      </c>
      <c r="X333" s="21">
        <v>962</v>
      </c>
      <c r="Y333" s="22">
        <f t="shared" si="9"/>
        <v>2420794.9709360017</v>
      </c>
      <c r="Z333" s="23" t="s">
        <v>1528</v>
      </c>
      <c r="AA333" s="23" t="s">
        <v>1529</v>
      </c>
      <c r="AB333" s="24" t="s">
        <v>1180</v>
      </c>
    </row>
    <row r="334" spans="2:28" outlineLevel="2">
      <c r="B334" s="17" t="s">
        <v>773</v>
      </c>
      <c r="C334" s="17" t="s">
        <v>1121</v>
      </c>
      <c r="D334" s="17" t="s">
        <v>1122</v>
      </c>
      <c r="E334" s="17" t="s">
        <v>1123</v>
      </c>
      <c r="F334" s="18">
        <v>631.56598240469214</v>
      </c>
      <c r="G334" s="18">
        <v>40.337243401759537</v>
      </c>
      <c r="H334" s="18">
        <v>20.744868035190617</v>
      </c>
      <c r="I334" s="18">
        <v>34.574780058651029</v>
      </c>
      <c r="J334" s="18">
        <v>39.184750733137832</v>
      </c>
      <c r="K334" s="18">
        <v>10.372434017595308</v>
      </c>
      <c r="L334" s="18">
        <v>0</v>
      </c>
      <c r="M334" s="18">
        <v>935</v>
      </c>
      <c r="N334" s="19">
        <v>0</v>
      </c>
      <c r="O334" s="19">
        <v>390</v>
      </c>
      <c r="P334" s="19">
        <v>130770.28</v>
      </c>
      <c r="Q334" s="20">
        <v>1.1022044088176353</v>
      </c>
      <c r="R334" s="19">
        <v>242181.75685858406</v>
      </c>
      <c r="S334" s="19">
        <v>102519.15359425497</v>
      </c>
      <c r="T334" s="19">
        <v>0</v>
      </c>
      <c r="U334" s="19">
        <v>344700.91045283899</v>
      </c>
      <c r="V334" s="21">
        <v>306</v>
      </c>
      <c r="W334" s="21">
        <v>369</v>
      </c>
      <c r="X334" s="21">
        <v>577</v>
      </c>
      <c r="Y334" s="22">
        <f t="shared" si="9"/>
        <v>345952.91045283899</v>
      </c>
      <c r="Z334" s="23" t="s">
        <v>1602</v>
      </c>
      <c r="AA334" s="23" t="s">
        <v>1603</v>
      </c>
      <c r="AB334" s="24" t="s">
        <v>1180</v>
      </c>
    </row>
    <row r="335" spans="2:28" outlineLevel="2">
      <c r="B335" s="17" t="s">
        <v>773</v>
      </c>
      <c r="C335" s="17" t="s">
        <v>998</v>
      </c>
      <c r="D335" s="17" t="s">
        <v>999</v>
      </c>
      <c r="E335" s="17" t="s">
        <v>1000</v>
      </c>
      <c r="F335" s="18">
        <v>112.94479157065373</v>
      </c>
      <c r="G335" s="18">
        <v>6.6678559262910984</v>
      </c>
      <c r="H335" s="18">
        <v>7.2151749947621004</v>
      </c>
      <c r="I335" s="18">
        <v>10.063123134873091</v>
      </c>
      <c r="J335" s="18">
        <v>3.0815178408964981</v>
      </c>
      <c r="K335" s="18">
        <v>4.82430034009327</v>
      </c>
      <c r="L335" s="18">
        <v>23.946154055926289</v>
      </c>
      <c r="M335" s="18">
        <v>145</v>
      </c>
      <c r="N335" s="19">
        <v>0</v>
      </c>
      <c r="O335" s="19">
        <v>521</v>
      </c>
      <c r="P335" s="19">
        <v>122565.59</v>
      </c>
      <c r="Q335" s="20">
        <v>1.1022044088176353</v>
      </c>
      <c r="R335" s="19">
        <v>0</v>
      </c>
      <c r="S335" s="19">
        <v>27531.272586087583</v>
      </c>
      <c r="T335" s="19">
        <v>0</v>
      </c>
      <c r="U335" s="19">
        <v>27531.272586087583</v>
      </c>
      <c r="V335" s="21">
        <v>177</v>
      </c>
      <c r="W335" s="21">
        <v>216</v>
      </c>
      <c r="X335" s="21">
        <v>129</v>
      </c>
      <c r="Y335" s="22">
        <f t="shared" si="9"/>
        <v>28053.272586087583</v>
      </c>
      <c r="Z335" s="23" t="s">
        <v>1180</v>
      </c>
      <c r="AA335" s="23" t="s">
        <v>1180</v>
      </c>
      <c r="AB335" s="24" t="s">
        <v>1180</v>
      </c>
    </row>
    <row r="336" spans="2:28" outlineLevel="2">
      <c r="B336" s="17" t="s">
        <v>773</v>
      </c>
      <c r="C336" s="17" t="s">
        <v>998</v>
      </c>
      <c r="D336" s="17" t="s">
        <v>1003</v>
      </c>
      <c r="E336" s="17" t="s">
        <v>1004</v>
      </c>
      <c r="F336" s="18">
        <v>2066.4634945152952</v>
      </c>
      <c r="G336" s="18">
        <v>151.94101920923961</v>
      </c>
      <c r="H336" s="18">
        <v>116.82721995354059</v>
      </c>
      <c r="I336" s="18">
        <v>129.62570753272061</v>
      </c>
      <c r="J336" s="18">
        <v>82.041587046025697</v>
      </c>
      <c r="K336" s="18">
        <v>99.598486673875186</v>
      </c>
      <c r="L336" s="18">
        <v>294.39394669550086</v>
      </c>
      <c r="M336" s="18">
        <v>1536</v>
      </c>
      <c r="N336" s="19">
        <v>0</v>
      </c>
      <c r="O336" s="19">
        <v>354</v>
      </c>
      <c r="P336" s="19">
        <v>119060.93</v>
      </c>
      <c r="Q336" s="20">
        <v>1.1022044088176353</v>
      </c>
      <c r="R336" s="19">
        <v>216485.3313156098</v>
      </c>
      <c r="S336" s="19">
        <v>475766.79914735263</v>
      </c>
      <c r="T336" s="19">
        <v>454559.86953703756</v>
      </c>
      <c r="U336" s="19">
        <v>1146812</v>
      </c>
      <c r="V336" s="21">
        <v>0</v>
      </c>
      <c r="W336" s="21">
        <v>0</v>
      </c>
      <c r="X336" s="21">
        <v>0</v>
      </c>
      <c r="Y336" s="22">
        <f t="shared" si="9"/>
        <v>1146812</v>
      </c>
      <c r="Z336" s="23" t="s">
        <v>1530</v>
      </c>
      <c r="AA336" s="23" t="s">
        <v>1531</v>
      </c>
      <c r="AB336" s="24" t="s">
        <v>1180</v>
      </c>
    </row>
    <row r="337" spans="2:28" outlineLevel="2">
      <c r="B337" s="17" t="s">
        <v>773</v>
      </c>
      <c r="C337" s="17" t="s">
        <v>998</v>
      </c>
      <c r="D337" s="17" t="s">
        <v>1007</v>
      </c>
      <c r="E337" s="17" t="s">
        <v>1008</v>
      </c>
      <c r="F337" s="18">
        <v>301.72682891125419</v>
      </c>
      <c r="G337" s="18">
        <v>21.255670077940589</v>
      </c>
      <c r="H337" s="18">
        <v>4.6658787975967142</v>
      </c>
      <c r="I337" s="18">
        <v>27.47684180806954</v>
      </c>
      <c r="J337" s="18">
        <v>5.1843097751074598</v>
      </c>
      <c r="K337" s="18">
        <v>10.36861955021492</v>
      </c>
      <c r="L337" s="18">
        <v>31.398390683606848</v>
      </c>
      <c r="M337" s="18">
        <v>3307</v>
      </c>
      <c r="N337" s="19">
        <v>143.04</v>
      </c>
      <c r="O337" s="19">
        <v>364.26543478687103</v>
      </c>
      <c r="P337" s="19">
        <v>119060.93</v>
      </c>
      <c r="Q337" s="20">
        <v>1.1022044088176353</v>
      </c>
      <c r="R337" s="19">
        <v>73692.418259924758</v>
      </c>
      <c r="S337" s="19">
        <v>53036.019227386205</v>
      </c>
      <c r="T337" s="19">
        <v>0</v>
      </c>
      <c r="U337" s="19">
        <v>126728.43748731098</v>
      </c>
      <c r="V337" s="21">
        <v>92</v>
      </c>
      <c r="W337" s="21">
        <v>243</v>
      </c>
      <c r="X337" s="21">
        <v>278</v>
      </c>
      <c r="Y337" s="22">
        <f t="shared" si="9"/>
        <v>127341.43748731098</v>
      </c>
      <c r="Z337" s="23" t="s">
        <v>1534</v>
      </c>
      <c r="AA337" s="23" t="s">
        <v>1535</v>
      </c>
      <c r="AB337" s="24" t="s">
        <v>1180</v>
      </c>
    </row>
    <row r="338" spans="2:28" outlineLevel="2">
      <c r="B338" s="17" t="s">
        <v>773</v>
      </c>
      <c r="C338" s="17" t="s">
        <v>998</v>
      </c>
      <c r="D338" s="17" t="s">
        <v>1009</v>
      </c>
      <c r="E338" s="17" t="s">
        <v>1010</v>
      </c>
      <c r="F338" s="18">
        <v>74066.924386942119</v>
      </c>
      <c r="G338" s="18">
        <v>4619.4857047191463</v>
      </c>
      <c r="H338" s="18">
        <v>4809.7464545090015</v>
      </c>
      <c r="I338" s="18">
        <v>6277.472238602164</v>
      </c>
      <c r="J338" s="18">
        <v>2565.1226087739315</v>
      </c>
      <c r="K338" s="18">
        <v>3165.3499741824007</v>
      </c>
      <c r="L338" s="18">
        <v>11490.204397830312</v>
      </c>
      <c r="M338" s="18">
        <v>200628</v>
      </c>
      <c r="N338" s="19">
        <v>162.83000000000001</v>
      </c>
      <c r="O338" s="19">
        <v>401.70235338075861</v>
      </c>
      <c r="P338" s="19">
        <v>122565.59</v>
      </c>
      <c r="Q338" s="20">
        <v>1.1022044088176353</v>
      </c>
      <c r="R338" s="19">
        <v>11687880.957809336</v>
      </c>
      <c r="S338" s="19">
        <v>17080233.918348543</v>
      </c>
      <c r="T338" s="19">
        <v>0</v>
      </c>
      <c r="U338" s="19">
        <v>28768114.876157884</v>
      </c>
      <c r="V338" s="21">
        <v>-161014</v>
      </c>
      <c r="W338" s="21">
        <v>-285669</v>
      </c>
      <c r="X338" s="21">
        <v>-399621</v>
      </c>
      <c r="Y338" s="22">
        <f t="shared" si="9"/>
        <v>27921810.876157884</v>
      </c>
      <c r="Z338" s="23" t="s">
        <v>1536</v>
      </c>
      <c r="AA338" s="23" t="s">
        <v>1537</v>
      </c>
      <c r="AB338" s="24" t="s">
        <v>1180</v>
      </c>
    </row>
    <row r="339" spans="2:28" outlineLevel="2">
      <c r="B339" s="17" t="s">
        <v>773</v>
      </c>
      <c r="C339" s="17" t="s">
        <v>998</v>
      </c>
      <c r="D339" s="17" t="s">
        <v>1011</v>
      </c>
      <c r="E339" s="17" t="s">
        <v>1012</v>
      </c>
      <c r="F339" s="18">
        <v>7783.5567718859238</v>
      </c>
      <c r="G339" s="18">
        <v>682.78886236910967</v>
      </c>
      <c r="H339" s="18">
        <v>367.38293459652789</v>
      </c>
      <c r="I339" s="18">
        <v>571.74707506340678</v>
      </c>
      <c r="J339" s="18">
        <v>376.83329947360897</v>
      </c>
      <c r="K339" s="18">
        <v>460.70528775770379</v>
      </c>
      <c r="L339" s="18">
        <v>1352.9188720290442</v>
      </c>
      <c r="M339" s="18">
        <v>10903</v>
      </c>
      <c r="N339" s="19">
        <v>0</v>
      </c>
      <c r="O339" s="19">
        <v>400.10265576319568</v>
      </c>
      <c r="P339" s="19">
        <v>119060.93</v>
      </c>
      <c r="Q339" s="20">
        <v>1.1022044088176353</v>
      </c>
      <c r="R339" s="19">
        <v>568256.15494544327</v>
      </c>
      <c r="S339" s="19">
        <v>2059887.3494723649</v>
      </c>
      <c r="T339" s="19">
        <v>0</v>
      </c>
      <c r="U339" s="19">
        <v>2628143.5044178083</v>
      </c>
      <c r="V339" s="21">
        <v>4852</v>
      </c>
      <c r="W339" s="21">
        <v>5980</v>
      </c>
      <c r="X339" s="21">
        <v>10385</v>
      </c>
      <c r="Y339" s="22">
        <f t="shared" si="9"/>
        <v>2649360.5044178083</v>
      </c>
      <c r="Z339" s="23" t="s">
        <v>1538</v>
      </c>
      <c r="AA339" s="23" t="s">
        <v>1539</v>
      </c>
      <c r="AB339" s="24" t="s">
        <v>1180</v>
      </c>
    </row>
    <row r="340" spans="2:28" outlineLevel="2">
      <c r="B340" s="17" t="s">
        <v>773</v>
      </c>
      <c r="C340" s="17" t="s">
        <v>998</v>
      </c>
      <c r="D340" s="17" t="s">
        <v>1013</v>
      </c>
      <c r="E340" s="17" t="s">
        <v>1014</v>
      </c>
      <c r="F340" s="18">
        <v>24432.215214036649</v>
      </c>
      <c r="G340" s="18">
        <v>1583.3712362393019</v>
      </c>
      <c r="H340" s="18">
        <v>1817.7244545256597</v>
      </c>
      <c r="I340" s="18">
        <v>1946.2023609973687</v>
      </c>
      <c r="J340" s="18">
        <v>707.81809583950758</v>
      </c>
      <c r="K340" s="18">
        <v>1268.1245212855715</v>
      </c>
      <c r="L340" s="18">
        <v>2676.29805176233</v>
      </c>
      <c r="M340" s="18">
        <v>37785</v>
      </c>
      <c r="N340" s="19">
        <v>171.35</v>
      </c>
      <c r="O340" s="19">
        <v>363.91962732738864</v>
      </c>
      <c r="P340" s="19">
        <v>119060.93</v>
      </c>
      <c r="Q340" s="20">
        <v>1.1022044088176353</v>
      </c>
      <c r="R340" s="19">
        <v>7068375.1731690057</v>
      </c>
      <c r="S340" s="19">
        <v>5448507.1474130321</v>
      </c>
      <c r="T340" s="19">
        <v>0</v>
      </c>
      <c r="U340" s="19">
        <v>12516882.320582036</v>
      </c>
      <c r="V340" s="21">
        <v>15454</v>
      </c>
      <c r="W340" s="21">
        <v>19806</v>
      </c>
      <c r="X340" s="21">
        <v>29851</v>
      </c>
      <c r="Y340" s="22">
        <f t="shared" si="9"/>
        <v>12581993.320582036</v>
      </c>
      <c r="Z340" s="23" t="s">
        <v>1540</v>
      </c>
      <c r="AA340" s="23" t="s">
        <v>1541</v>
      </c>
      <c r="AB340" s="24" t="s">
        <v>1180</v>
      </c>
    </row>
    <row r="341" spans="2:28" outlineLevel="2">
      <c r="B341" s="17" t="s">
        <v>773</v>
      </c>
      <c r="C341" s="17" t="s">
        <v>784</v>
      </c>
      <c r="D341" s="17" t="s">
        <v>785</v>
      </c>
      <c r="E341" s="17" t="s">
        <v>786</v>
      </c>
      <c r="F341" s="18">
        <v>274.02135231316726</v>
      </c>
      <c r="G341" s="18">
        <v>15.421115065243178</v>
      </c>
      <c r="H341" s="18">
        <v>22.538552787663107</v>
      </c>
      <c r="I341" s="18">
        <v>39.145907473309606</v>
      </c>
      <c r="J341" s="18">
        <v>16.607354685646499</v>
      </c>
      <c r="K341" s="18">
        <v>8.3036773428232493</v>
      </c>
      <c r="L341" s="18">
        <v>19.105575326215899</v>
      </c>
      <c r="M341" s="18">
        <v>957</v>
      </c>
      <c r="N341" s="19">
        <v>0</v>
      </c>
      <c r="O341" s="19">
        <v>394</v>
      </c>
      <c r="P341" s="19">
        <v>122003.46</v>
      </c>
      <c r="Q341" s="20">
        <v>1.1022044088176353</v>
      </c>
      <c r="R341" s="19">
        <v>124400.98851025183</v>
      </c>
      <c r="S341" s="19">
        <v>62361.807967285429</v>
      </c>
      <c r="T341" s="19">
        <v>0</v>
      </c>
      <c r="U341" s="19">
        <v>186762.79647753725</v>
      </c>
      <c r="V341" s="21">
        <v>174</v>
      </c>
      <c r="W341" s="21">
        <v>214</v>
      </c>
      <c r="X341" s="21">
        <v>337</v>
      </c>
      <c r="Y341" s="22">
        <f t="shared" si="9"/>
        <v>187487.79647753725</v>
      </c>
      <c r="Z341" s="23" t="s">
        <v>1422</v>
      </c>
      <c r="AA341" s="23" t="s">
        <v>1423</v>
      </c>
      <c r="AB341" s="24" t="s">
        <v>1180</v>
      </c>
    </row>
    <row r="342" spans="2:28" outlineLevel="2">
      <c r="B342" s="17" t="s">
        <v>773</v>
      </c>
      <c r="C342" s="17" t="s">
        <v>998</v>
      </c>
      <c r="D342" s="17" t="s">
        <v>1015</v>
      </c>
      <c r="E342" s="17" t="s">
        <v>1016</v>
      </c>
      <c r="F342" s="18">
        <v>32377.619012348801</v>
      </c>
      <c r="G342" s="18">
        <v>2173.4513904407545</v>
      </c>
      <c r="H342" s="18">
        <v>2213.3527658592134</v>
      </c>
      <c r="I342" s="18">
        <v>2909.2796959517445</v>
      </c>
      <c r="J342" s="18">
        <v>1147.7513282133143</v>
      </c>
      <c r="K342" s="18">
        <v>1215.818380397744</v>
      </c>
      <c r="L342" s="18">
        <v>4716.0838522517124</v>
      </c>
      <c r="M342" s="18">
        <v>109806</v>
      </c>
      <c r="N342" s="19">
        <v>136.81</v>
      </c>
      <c r="O342" s="19">
        <v>354</v>
      </c>
      <c r="P342" s="19">
        <v>123056.58</v>
      </c>
      <c r="Q342" s="20">
        <v>1.1022044088176353</v>
      </c>
      <c r="R342" s="19">
        <v>5848659.9737384468</v>
      </c>
      <c r="S342" s="19">
        <v>7335903.2359803831</v>
      </c>
      <c r="T342" s="19">
        <v>0</v>
      </c>
      <c r="U342" s="19">
        <v>13184563.209718829</v>
      </c>
      <c r="V342" s="21">
        <v>18265</v>
      </c>
      <c r="W342" s="21">
        <v>22546</v>
      </c>
      <c r="X342" s="21">
        <v>37279</v>
      </c>
      <c r="Y342" s="22">
        <f t="shared" si="9"/>
        <v>13262653.209718829</v>
      </c>
      <c r="Z342" s="23" t="s">
        <v>1542</v>
      </c>
      <c r="AA342" s="23" t="s">
        <v>1543</v>
      </c>
      <c r="AB342" s="24" t="s">
        <v>1180</v>
      </c>
    </row>
    <row r="343" spans="2:28" outlineLevel="2">
      <c r="B343" s="17" t="s">
        <v>773</v>
      </c>
      <c r="C343" s="17" t="s">
        <v>998</v>
      </c>
      <c r="D343" s="17" t="s">
        <v>1056</v>
      </c>
      <c r="E343" s="17" t="s">
        <v>1057</v>
      </c>
      <c r="F343" s="18">
        <v>13460.950121198783</v>
      </c>
      <c r="G343" s="18">
        <v>782.04919752463411</v>
      </c>
      <c r="H343" s="18">
        <v>781.45877329816096</v>
      </c>
      <c r="I343" s="18">
        <v>1037.5451477080398</v>
      </c>
      <c r="J343" s="18">
        <v>404.90996554960623</v>
      </c>
      <c r="K343" s="18">
        <v>611.31251883422738</v>
      </c>
      <c r="L343" s="18">
        <v>2576.0531185308346</v>
      </c>
      <c r="M343" s="18">
        <v>24414</v>
      </c>
      <c r="N343" s="19">
        <v>0</v>
      </c>
      <c r="O343" s="19">
        <v>469</v>
      </c>
      <c r="P343" s="19">
        <v>124668.38</v>
      </c>
      <c r="Q343" s="20">
        <v>1.1022044088176353</v>
      </c>
      <c r="R343" s="19">
        <v>102196.6091275427</v>
      </c>
      <c r="S343" s="19">
        <v>3249883.5594052393</v>
      </c>
      <c r="T343" s="19">
        <v>0</v>
      </c>
      <c r="U343" s="19">
        <v>3352080.1685327822</v>
      </c>
      <c r="V343" s="21">
        <v>3587</v>
      </c>
      <c r="W343" s="21">
        <v>7816</v>
      </c>
      <c r="X343" s="21">
        <v>15754</v>
      </c>
      <c r="Y343" s="22">
        <f t="shared" si="9"/>
        <v>3379237.1685327822</v>
      </c>
      <c r="Z343" s="23" t="s">
        <v>1180</v>
      </c>
      <c r="AA343" s="23" t="s">
        <v>1180</v>
      </c>
      <c r="AB343" s="24" t="s">
        <v>1180</v>
      </c>
    </row>
    <row r="344" spans="2:28" outlineLevel="2">
      <c r="B344" s="17" t="s">
        <v>773</v>
      </c>
      <c r="C344" s="17" t="s">
        <v>998</v>
      </c>
      <c r="D344" s="17" t="s">
        <v>1017</v>
      </c>
      <c r="E344" s="17" t="s">
        <v>1018</v>
      </c>
      <c r="F344" s="18">
        <v>5883.650539705297</v>
      </c>
      <c r="G344" s="18">
        <v>432.60762265897301</v>
      </c>
      <c r="H344" s="18">
        <v>332.63134701208287</v>
      </c>
      <c r="I344" s="18">
        <v>369.07129794879984</v>
      </c>
      <c r="J344" s="18">
        <v>233.58942908151886</v>
      </c>
      <c r="K344" s="18">
        <v>283.57756690496387</v>
      </c>
      <c r="L344" s="18">
        <v>580.31026761985572</v>
      </c>
      <c r="M344" s="18">
        <v>9085</v>
      </c>
      <c r="N344" s="19">
        <v>0</v>
      </c>
      <c r="O344" s="19">
        <v>354</v>
      </c>
      <c r="P344" s="19">
        <v>119060.93</v>
      </c>
      <c r="Q344" s="20">
        <v>1.1022044088176353</v>
      </c>
      <c r="R344" s="19">
        <v>1332609.7564038201</v>
      </c>
      <c r="S344" s="19">
        <v>1272770.5821014987</v>
      </c>
      <c r="T344" s="19">
        <v>0</v>
      </c>
      <c r="U344" s="19">
        <v>2605380.3385053189</v>
      </c>
      <c r="V344" s="21">
        <v>3737</v>
      </c>
      <c r="W344" s="21">
        <v>4638</v>
      </c>
      <c r="X344" s="21">
        <v>6775</v>
      </c>
      <c r="Y344" s="22">
        <f t="shared" si="9"/>
        <v>2620530.3385053189</v>
      </c>
      <c r="Z344" s="23" t="s">
        <v>1544</v>
      </c>
      <c r="AA344" s="23" t="s">
        <v>1545</v>
      </c>
      <c r="AB344" s="24" t="s">
        <v>1180</v>
      </c>
    </row>
    <row r="345" spans="2:28" outlineLevel="2">
      <c r="B345" s="17" t="s">
        <v>773</v>
      </c>
      <c r="C345" s="17" t="s">
        <v>784</v>
      </c>
      <c r="D345" s="17" t="s">
        <v>787</v>
      </c>
      <c r="E345" s="17" t="s">
        <v>788</v>
      </c>
      <c r="F345" s="18">
        <v>50.738255033557046</v>
      </c>
      <c r="G345" s="18">
        <v>3.6241610738255035</v>
      </c>
      <c r="H345" s="18">
        <v>9.6644295302013425</v>
      </c>
      <c r="I345" s="18">
        <v>0</v>
      </c>
      <c r="J345" s="18">
        <v>6.0402684563758395</v>
      </c>
      <c r="K345" s="18">
        <v>0</v>
      </c>
      <c r="L345" s="18">
        <v>0</v>
      </c>
      <c r="M345" s="18">
        <v>801</v>
      </c>
      <c r="N345" s="19">
        <v>0</v>
      </c>
      <c r="O345" s="19">
        <v>358</v>
      </c>
      <c r="P345" s="19">
        <v>121302.53</v>
      </c>
      <c r="Q345" s="20">
        <v>1.1022044088176353</v>
      </c>
      <c r="R345" s="19">
        <v>33887.202620968637</v>
      </c>
      <c r="S345" s="19">
        <v>50000</v>
      </c>
      <c r="T345" s="19">
        <v>0</v>
      </c>
      <c r="U345" s="19">
        <v>83887.20262096863</v>
      </c>
      <c r="V345" s="21">
        <v>5</v>
      </c>
      <c r="W345" s="21">
        <v>4</v>
      </c>
      <c r="X345" s="21">
        <v>0</v>
      </c>
      <c r="Y345" s="22">
        <f t="shared" si="9"/>
        <v>83896.20262096863</v>
      </c>
      <c r="Z345" s="23" t="s">
        <v>1424</v>
      </c>
      <c r="AA345" s="23" t="s">
        <v>1425</v>
      </c>
      <c r="AB345" s="24" t="s">
        <v>1180</v>
      </c>
    </row>
    <row r="346" spans="2:28" outlineLevel="2">
      <c r="B346" s="17" t="s">
        <v>773</v>
      </c>
      <c r="C346" s="17" t="s">
        <v>998</v>
      </c>
      <c r="D346" s="17" t="s">
        <v>1021</v>
      </c>
      <c r="E346" s="17" t="s">
        <v>1022</v>
      </c>
      <c r="F346" s="18">
        <v>106.35799624204435</v>
      </c>
      <c r="G346" s="18">
        <v>7.4925736184258058</v>
      </c>
      <c r="H346" s="18">
        <v>1.6447112820934695</v>
      </c>
      <c r="I346" s="18">
        <v>9.6855219945504309</v>
      </c>
      <c r="J346" s="18">
        <v>1.8274569801038549</v>
      </c>
      <c r="K346" s="18">
        <v>3.6549139602077099</v>
      </c>
      <c r="L346" s="18">
        <v>18.822806895069707</v>
      </c>
      <c r="M346" s="18">
        <v>1222</v>
      </c>
      <c r="N346" s="19">
        <v>0</v>
      </c>
      <c r="O346" s="19">
        <v>354</v>
      </c>
      <c r="P346" s="19">
        <v>119060.93</v>
      </c>
      <c r="Q346" s="20">
        <v>1.1022044088176353</v>
      </c>
      <c r="R346" s="19">
        <v>0</v>
      </c>
      <c r="S346" s="19">
        <v>25000</v>
      </c>
      <c r="T346" s="19">
        <v>0</v>
      </c>
      <c r="U346" s="19">
        <v>25000</v>
      </c>
      <c r="V346" s="21">
        <v>0</v>
      </c>
      <c r="W346" s="21">
        <v>0</v>
      </c>
      <c r="X346" s="21">
        <v>0</v>
      </c>
      <c r="Y346" s="22">
        <f t="shared" si="9"/>
        <v>25000</v>
      </c>
      <c r="Z346" s="23" t="s">
        <v>1180</v>
      </c>
      <c r="AA346" s="23" t="s">
        <v>1180</v>
      </c>
      <c r="AB346" s="24" t="s">
        <v>1180</v>
      </c>
    </row>
    <row r="347" spans="2:28" outlineLevel="2">
      <c r="B347" s="17" t="s">
        <v>773</v>
      </c>
      <c r="C347" s="17" t="s">
        <v>998</v>
      </c>
      <c r="D347" s="17" t="s">
        <v>1023</v>
      </c>
      <c r="E347" s="17" t="s">
        <v>1024</v>
      </c>
      <c r="F347" s="18">
        <v>1933.9295811936568</v>
      </c>
      <c r="G347" s="18">
        <v>120.61740281783038</v>
      </c>
      <c r="H347" s="18">
        <v>125.58521935948166</v>
      </c>
      <c r="I347" s="18">
        <v>163.90837553793426</v>
      </c>
      <c r="J347" s="18">
        <v>66.97681230261972</v>
      </c>
      <c r="K347" s="18">
        <v>82.649090678067154</v>
      </c>
      <c r="L347" s="18">
        <v>213.1109977152463</v>
      </c>
      <c r="M347" s="18">
        <v>10500</v>
      </c>
      <c r="N347" s="19">
        <v>158.15</v>
      </c>
      <c r="O347" s="19">
        <v>521</v>
      </c>
      <c r="P347" s="19">
        <v>122565.59</v>
      </c>
      <c r="Q347" s="20">
        <v>1.1022044088176353</v>
      </c>
      <c r="R347" s="19">
        <v>606046.84028986376</v>
      </c>
      <c r="S347" s="19">
        <v>423679.65442820813</v>
      </c>
      <c r="T347" s="19">
        <v>0</v>
      </c>
      <c r="U347" s="19">
        <v>1029726.4947180718</v>
      </c>
      <c r="V347" s="21">
        <v>2329</v>
      </c>
      <c r="W347" s="21">
        <v>3080</v>
      </c>
      <c r="X347" s="21">
        <v>-18937</v>
      </c>
      <c r="Y347" s="22">
        <f t="shared" si="9"/>
        <v>1016198.4947180718</v>
      </c>
      <c r="Z347" s="23" t="s">
        <v>1548</v>
      </c>
      <c r="AA347" s="23" t="s">
        <v>1549</v>
      </c>
      <c r="AB347" s="24" t="s">
        <v>1180</v>
      </c>
    </row>
    <row r="348" spans="2:28" outlineLevel="2">
      <c r="B348" s="17" t="s">
        <v>773</v>
      </c>
      <c r="C348" s="17" t="s">
        <v>1025</v>
      </c>
      <c r="D348" s="17" t="s">
        <v>1026</v>
      </c>
      <c r="E348" s="17" t="s">
        <v>1027</v>
      </c>
      <c r="F348" s="18">
        <v>457.6895707602888</v>
      </c>
      <c r="G348" s="18">
        <v>24.55175697197738</v>
      </c>
      <c r="H348" s="18">
        <v>22.8601696261561</v>
      </c>
      <c r="I348" s="18">
        <v>40.991599543026844</v>
      </c>
      <c r="J348" s="18">
        <v>8.2846597093682988</v>
      </c>
      <c r="K348" s="18">
        <v>13.427814812433695</v>
      </c>
      <c r="L348" s="18">
        <v>88.403526141160313</v>
      </c>
      <c r="M348" s="18">
        <v>1967</v>
      </c>
      <c r="N348" s="19">
        <v>0</v>
      </c>
      <c r="O348" s="19">
        <v>354</v>
      </c>
      <c r="P348" s="19">
        <v>118359.99</v>
      </c>
      <c r="Q348" s="20">
        <v>1.1022044088176353</v>
      </c>
      <c r="R348" s="19">
        <v>0</v>
      </c>
      <c r="S348" s="19">
        <v>90187.966349625945</v>
      </c>
      <c r="T348" s="19">
        <v>0</v>
      </c>
      <c r="U348" s="19">
        <v>90187.966349625945</v>
      </c>
      <c r="V348" s="21">
        <v>199</v>
      </c>
      <c r="W348" s="21">
        <v>280</v>
      </c>
      <c r="X348" s="21">
        <v>425</v>
      </c>
      <c r="Y348" s="22">
        <f t="shared" si="9"/>
        <v>91091.966349625945</v>
      </c>
      <c r="Z348" s="23" t="s">
        <v>1180</v>
      </c>
      <c r="AA348" s="23" t="s">
        <v>1180</v>
      </c>
      <c r="AB348" s="24" t="s">
        <v>1180</v>
      </c>
    </row>
    <row r="349" spans="2:28" outlineLevel="2">
      <c r="B349" s="17" t="s">
        <v>773</v>
      </c>
      <c r="C349" s="17" t="s">
        <v>998</v>
      </c>
      <c r="D349" s="17" t="s">
        <v>1005</v>
      </c>
      <c r="E349" s="17" t="s">
        <v>1006</v>
      </c>
      <c r="F349" s="18">
        <v>1205.2555787294161</v>
      </c>
      <c r="G349" s="18">
        <v>88.618919001384739</v>
      </c>
      <c r="H349" s="18">
        <v>68.138952839077675</v>
      </c>
      <c r="I349" s="18">
        <v>75.603613402909218</v>
      </c>
      <c r="J349" s="18">
        <v>47.850388229689379</v>
      </c>
      <c r="K349" s="18">
        <v>58.090371310842905</v>
      </c>
      <c r="L349" s="18">
        <v>232.36148524337165</v>
      </c>
      <c r="M349" s="18">
        <v>1536</v>
      </c>
      <c r="N349" s="19">
        <v>0</v>
      </c>
      <c r="O349" s="19">
        <v>354</v>
      </c>
      <c r="P349" s="19">
        <v>119060.93</v>
      </c>
      <c r="Q349" s="20">
        <v>1.1022044088176353</v>
      </c>
      <c r="R349" s="19">
        <v>0</v>
      </c>
      <c r="S349" s="19">
        <v>294218.63589229673</v>
      </c>
      <c r="T349" s="19">
        <v>0</v>
      </c>
      <c r="U349" s="19">
        <v>294218.63589229673</v>
      </c>
      <c r="V349" s="21">
        <v>0</v>
      </c>
      <c r="W349" s="21">
        <v>98</v>
      </c>
      <c r="X349" s="21">
        <v>1424</v>
      </c>
      <c r="Y349" s="22">
        <f t="shared" si="9"/>
        <v>295740.63589229673</v>
      </c>
      <c r="Z349" s="23" t="s">
        <v>1532</v>
      </c>
      <c r="AA349" s="23" t="s">
        <v>1533</v>
      </c>
      <c r="AB349" s="24" t="s">
        <v>1180</v>
      </c>
    </row>
    <row r="350" spans="2:28" outlineLevel="2">
      <c r="B350" s="17" t="s">
        <v>773</v>
      </c>
      <c r="C350" s="17" t="s">
        <v>774</v>
      </c>
      <c r="D350" s="17" t="s">
        <v>775</v>
      </c>
      <c r="E350" s="17" t="s">
        <v>776</v>
      </c>
      <c r="F350" s="18">
        <v>546.03406919185693</v>
      </c>
      <c r="G350" s="18">
        <v>45.205434922201661</v>
      </c>
      <c r="H350" s="18">
        <v>40.446968088285693</v>
      </c>
      <c r="I350" s="18">
        <v>66.618535674823505</v>
      </c>
      <c r="J350" s="18">
        <v>5.9480835423949552</v>
      </c>
      <c r="K350" s="18">
        <v>27.361184295016795</v>
      </c>
      <c r="L350" s="18">
        <v>77.270938685310853</v>
      </c>
      <c r="M350" s="18">
        <v>2476</v>
      </c>
      <c r="N350" s="19">
        <v>170.17</v>
      </c>
      <c r="O350" s="19">
        <v>392.438023769945</v>
      </c>
      <c r="P350" s="19">
        <v>137220.92000000001</v>
      </c>
      <c r="Q350" s="20">
        <v>1.1022044088176353</v>
      </c>
      <c r="R350" s="19">
        <v>269362.82347443706</v>
      </c>
      <c r="S350" s="19">
        <v>147224.72820158131</v>
      </c>
      <c r="T350" s="19">
        <v>0</v>
      </c>
      <c r="U350" s="19">
        <v>416587.5516760184</v>
      </c>
      <c r="V350" s="21">
        <v>97</v>
      </c>
      <c r="W350" s="21">
        <v>96</v>
      </c>
      <c r="X350" s="21">
        <v>29</v>
      </c>
      <c r="Y350" s="22">
        <f t="shared" si="9"/>
        <v>416809.5516760184</v>
      </c>
      <c r="Z350" s="23" t="s">
        <v>1180</v>
      </c>
      <c r="AA350" s="23" t="s">
        <v>1180</v>
      </c>
      <c r="AB350" s="24" t="s">
        <v>1180</v>
      </c>
    </row>
    <row r="351" spans="2:28" outlineLevel="2">
      <c r="B351" s="17" t="s">
        <v>773</v>
      </c>
      <c r="C351" s="17" t="s">
        <v>998</v>
      </c>
      <c r="D351" s="17" t="s">
        <v>1028</v>
      </c>
      <c r="E351" s="17" t="s">
        <v>1029</v>
      </c>
      <c r="F351" s="18">
        <v>378.75142227441648</v>
      </c>
      <c r="G351" s="18">
        <v>18.532179683151877</v>
      </c>
      <c r="H351" s="18">
        <v>12.740873532166916</v>
      </c>
      <c r="I351" s="18">
        <v>45.172187977682704</v>
      </c>
      <c r="J351" s="18">
        <v>3.4747836905909768</v>
      </c>
      <c r="K351" s="18">
        <v>8.1078286113789471</v>
      </c>
      <c r="L351" s="18">
        <v>76.445241193001493</v>
      </c>
      <c r="M351" s="18">
        <v>458</v>
      </c>
      <c r="N351" s="19">
        <v>130.72999999999999</v>
      </c>
      <c r="O351" s="19">
        <v>367.01715646463521</v>
      </c>
      <c r="P351" s="19">
        <v>125159.38</v>
      </c>
      <c r="Q351" s="20">
        <v>1.1022044088176353</v>
      </c>
      <c r="R351" s="19">
        <v>0</v>
      </c>
      <c r="S351" s="19">
        <v>73114.001488214824</v>
      </c>
      <c r="T351" s="19">
        <v>0</v>
      </c>
      <c r="U351" s="19">
        <v>73114.001488214824</v>
      </c>
      <c r="V351" s="21">
        <v>152</v>
      </c>
      <c r="W351" s="21">
        <v>183</v>
      </c>
      <c r="X351" s="21">
        <v>332</v>
      </c>
      <c r="Y351" s="22">
        <f t="shared" si="9"/>
        <v>73781.001488214824</v>
      </c>
      <c r="Z351" s="23" t="s">
        <v>1550</v>
      </c>
      <c r="AA351" s="23" t="s">
        <v>1551</v>
      </c>
      <c r="AB351" s="24" t="s">
        <v>1180</v>
      </c>
    </row>
    <row r="352" spans="2:28" outlineLevel="2">
      <c r="B352" s="17" t="s">
        <v>773</v>
      </c>
      <c r="C352" s="17" t="s">
        <v>784</v>
      </c>
      <c r="D352" s="17" t="s">
        <v>789</v>
      </c>
      <c r="E352" s="17" t="s">
        <v>790</v>
      </c>
      <c r="F352" s="18">
        <v>376</v>
      </c>
      <c r="G352" s="18">
        <v>10.071428571428571</v>
      </c>
      <c r="H352" s="18">
        <v>15.666666666666666</v>
      </c>
      <c r="I352" s="18">
        <v>63.785714285714292</v>
      </c>
      <c r="J352" s="18">
        <v>27.976190476190474</v>
      </c>
      <c r="K352" s="18">
        <v>7.833333333333333</v>
      </c>
      <c r="L352" s="18">
        <v>89.523809523809533</v>
      </c>
      <c r="M352" s="18">
        <v>188</v>
      </c>
      <c r="N352" s="19">
        <v>0</v>
      </c>
      <c r="O352" s="19">
        <v>397.92087328823214</v>
      </c>
      <c r="P352" s="19">
        <v>123266.52</v>
      </c>
      <c r="Q352" s="20">
        <v>1.1022044088176353</v>
      </c>
      <c r="R352" s="19">
        <v>0</v>
      </c>
      <c r="S352" s="19">
        <v>97525.318749701284</v>
      </c>
      <c r="T352" s="19">
        <v>0</v>
      </c>
      <c r="U352" s="19">
        <v>97525.318749701284</v>
      </c>
      <c r="V352" s="21">
        <v>208</v>
      </c>
      <c r="W352" s="21">
        <v>254</v>
      </c>
      <c r="X352" s="21">
        <v>460</v>
      </c>
      <c r="Y352" s="22">
        <f t="shared" si="9"/>
        <v>98447.318749701284</v>
      </c>
      <c r="Z352" s="23" t="s">
        <v>1284</v>
      </c>
      <c r="AA352" s="23" t="s">
        <v>1285</v>
      </c>
      <c r="AB352" s="24" t="s">
        <v>1231</v>
      </c>
    </row>
    <row r="353" spans="2:28" outlineLevel="2">
      <c r="B353" s="17" t="s">
        <v>773</v>
      </c>
      <c r="C353" s="17" t="s">
        <v>998</v>
      </c>
      <c r="D353" s="17" t="s">
        <v>1030</v>
      </c>
      <c r="E353" s="17" t="s">
        <v>1031</v>
      </c>
      <c r="F353" s="18">
        <v>767.02987886944811</v>
      </c>
      <c r="G353" s="18">
        <v>45.393270524899052</v>
      </c>
      <c r="H353" s="18">
        <v>12.803230148048451</v>
      </c>
      <c r="I353" s="18">
        <v>61.688290713324356</v>
      </c>
      <c r="J353" s="18">
        <v>24.442530282637954</v>
      </c>
      <c r="K353" s="18">
        <v>20.950740242261102</v>
      </c>
      <c r="L353" s="18">
        <v>2.884791386271857</v>
      </c>
      <c r="M353" s="18">
        <v>2492</v>
      </c>
      <c r="N353" s="19">
        <v>0</v>
      </c>
      <c r="O353" s="19">
        <v>381</v>
      </c>
      <c r="P353" s="19">
        <v>118569.93</v>
      </c>
      <c r="Q353" s="20">
        <v>1.1022044088176353</v>
      </c>
      <c r="R353" s="19">
        <v>246078.19240363827</v>
      </c>
      <c r="S353" s="19">
        <v>109220.60570162299</v>
      </c>
      <c r="T353" s="19">
        <v>270542.20189473871</v>
      </c>
      <c r="U353" s="19">
        <v>625841</v>
      </c>
      <c r="V353" s="21">
        <v>0</v>
      </c>
      <c r="W353" s="21">
        <v>0</v>
      </c>
      <c r="X353" s="21">
        <v>0</v>
      </c>
      <c r="Y353" s="22">
        <f t="shared" si="9"/>
        <v>625841</v>
      </c>
      <c r="Z353" s="23" t="s">
        <v>1180</v>
      </c>
      <c r="AA353" s="23" t="s">
        <v>1180</v>
      </c>
      <c r="AB353" s="24" t="s">
        <v>1180</v>
      </c>
    </row>
    <row r="354" spans="2:28" outlineLevel="2">
      <c r="B354" s="17" t="s">
        <v>773</v>
      </c>
      <c r="C354" s="17" t="s">
        <v>998</v>
      </c>
      <c r="D354" s="17" t="s">
        <v>1034</v>
      </c>
      <c r="E354" s="17" t="s">
        <v>1035</v>
      </c>
      <c r="F354" s="18">
        <v>128.2469891382907</v>
      </c>
      <c r="G354" s="18">
        <v>7.5712428582402147</v>
      </c>
      <c r="H354" s="18">
        <v>8.1927148327621282</v>
      </c>
      <c r="I354" s="18">
        <v>11.426514011210736</v>
      </c>
      <c r="J354" s="18">
        <v>3.4990138064373144</v>
      </c>
      <c r="K354" s="18">
        <v>5.4779152248801006</v>
      </c>
      <c r="L354" s="18">
        <v>27.190471702213081</v>
      </c>
      <c r="M354" s="18">
        <v>176</v>
      </c>
      <c r="N354" s="19">
        <v>0</v>
      </c>
      <c r="O354" s="19">
        <v>521</v>
      </c>
      <c r="P354" s="19">
        <v>122565.59</v>
      </c>
      <c r="Q354" s="20">
        <v>1.1022044088176353</v>
      </c>
      <c r="R354" s="19">
        <v>0</v>
      </c>
      <c r="S354" s="19">
        <v>31244.532317468664</v>
      </c>
      <c r="T354" s="19">
        <v>0</v>
      </c>
      <c r="U354" s="19">
        <v>31244.532317468664</v>
      </c>
      <c r="V354" s="21">
        <v>153</v>
      </c>
      <c r="W354" s="21">
        <v>189</v>
      </c>
      <c r="X354" s="21">
        <v>146</v>
      </c>
      <c r="Y354" s="22">
        <f t="shared" si="9"/>
        <v>31732.532317468664</v>
      </c>
      <c r="Z354" s="23" t="s">
        <v>1552</v>
      </c>
      <c r="AA354" s="23" t="s">
        <v>1553</v>
      </c>
      <c r="AB354" s="24" t="s">
        <v>1180</v>
      </c>
    </row>
    <row r="355" spans="2:28" outlineLevel="2">
      <c r="B355" s="17" t="s">
        <v>773</v>
      </c>
      <c r="C355" s="17" t="s">
        <v>777</v>
      </c>
      <c r="D355" s="17" t="s">
        <v>778</v>
      </c>
      <c r="E355" s="17" t="s">
        <v>779</v>
      </c>
      <c r="F355" s="18">
        <v>425.17663043478257</v>
      </c>
      <c r="G355" s="18">
        <v>34.850543478260867</v>
      </c>
      <c r="H355" s="18">
        <v>15.101902173913043</v>
      </c>
      <c r="I355" s="18">
        <v>37.173913043478258</v>
      </c>
      <c r="J355" s="18">
        <v>18.586956521739129</v>
      </c>
      <c r="K355" s="18">
        <v>17.425271739130434</v>
      </c>
      <c r="L355" s="18">
        <v>16.126358695652158</v>
      </c>
      <c r="M355" s="18">
        <v>1443</v>
      </c>
      <c r="N355" s="19">
        <v>127.83</v>
      </c>
      <c r="O355" s="19">
        <v>393</v>
      </c>
      <c r="P355" s="19">
        <v>133783.94</v>
      </c>
      <c r="Q355" s="20">
        <v>1.1022044088176353</v>
      </c>
      <c r="R355" s="19">
        <v>273025.48945899052</v>
      </c>
      <c r="S355" s="19">
        <v>94596.822282774534</v>
      </c>
      <c r="T355" s="19">
        <v>452792.68825823494</v>
      </c>
      <c r="U355" s="19">
        <v>820415</v>
      </c>
      <c r="V355" s="21">
        <v>0</v>
      </c>
      <c r="W355" s="21">
        <v>0</v>
      </c>
      <c r="X355" s="21">
        <v>0</v>
      </c>
      <c r="Y355" s="22">
        <f t="shared" si="9"/>
        <v>820415</v>
      </c>
      <c r="Z355" s="23" t="s">
        <v>1180</v>
      </c>
      <c r="AA355" s="23" t="s">
        <v>1180</v>
      </c>
      <c r="AB355" s="24" t="s">
        <v>1180</v>
      </c>
    </row>
    <row r="356" spans="2:28" outlineLevel="2">
      <c r="B356" s="17" t="s">
        <v>773</v>
      </c>
      <c r="C356" s="17" t="s">
        <v>998</v>
      </c>
      <c r="D356" s="17" t="s">
        <v>1036</v>
      </c>
      <c r="E356" s="17" t="s">
        <v>1037</v>
      </c>
      <c r="F356" s="18">
        <v>2391.0107772554816</v>
      </c>
      <c r="G356" s="18">
        <v>138.91204133359315</v>
      </c>
      <c r="H356" s="18">
        <v>138.80716681315147</v>
      </c>
      <c r="I356" s="18">
        <v>184.29469002728348</v>
      </c>
      <c r="J356" s="18">
        <v>71.922418754273991</v>
      </c>
      <c r="K356" s="18">
        <v>108.58481813270865</v>
      </c>
      <c r="L356" s="18">
        <v>462.0138981740281</v>
      </c>
      <c r="M356" s="18">
        <v>2153</v>
      </c>
      <c r="N356" s="19">
        <v>0</v>
      </c>
      <c r="O356" s="19">
        <v>442.55515520979611</v>
      </c>
      <c r="P356" s="19">
        <v>118359.99</v>
      </c>
      <c r="Q356" s="20">
        <v>1.1022044088176353</v>
      </c>
      <c r="R356" s="19">
        <v>0</v>
      </c>
      <c r="S356" s="19">
        <v>549369.35758646985</v>
      </c>
      <c r="T356" s="19">
        <v>0</v>
      </c>
      <c r="U356" s="19">
        <v>549369.35758646985</v>
      </c>
      <c r="V356" s="21">
        <v>936</v>
      </c>
      <c r="W356" s="21">
        <v>2054</v>
      </c>
      <c r="X356" s="21">
        <v>2669</v>
      </c>
      <c r="Y356" s="22">
        <f t="shared" si="9"/>
        <v>555028.35758646985</v>
      </c>
      <c r="Z356" s="23" t="s">
        <v>1554</v>
      </c>
      <c r="AA356" s="23" t="s">
        <v>1555</v>
      </c>
      <c r="AB356" s="24" t="s">
        <v>1180</v>
      </c>
    </row>
    <row r="357" spans="2:28" outlineLevel="2">
      <c r="B357" s="17" t="s">
        <v>773</v>
      </c>
      <c r="C357" s="17" t="s">
        <v>998</v>
      </c>
      <c r="D357" s="17" t="s">
        <v>1038</v>
      </c>
      <c r="E357" s="17" t="s">
        <v>1039</v>
      </c>
      <c r="F357" s="18">
        <v>5786.7510396990483</v>
      </c>
      <c r="G357" s="18">
        <v>425.48288572028895</v>
      </c>
      <c r="H357" s="18">
        <v>327.15314755166924</v>
      </c>
      <c r="I357" s="18">
        <v>362.99295865985772</v>
      </c>
      <c r="J357" s="18">
        <v>229.74237889864412</v>
      </c>
      <c r="K357" s="18">
        <v>278.90724798295395</v>
      </c>
      <c r="L357" s="18">
        <v>964.62899193181602</v>
      </c>
      <c r="M357" s="18">
        <v>10182</v>
      </c>
      <c r="N357" s="19">
        <v>0</v>
      </c>
      <c r="O357" s="19">
        <v>402.25794109904587</v>
      </c>
      <c r="P357" s="19">
        <v>119060.93</v>
      </c>
      <c r="Q357" s="20">
        <v>1.1022044088176353</v>
      </c>
      <c r="R357" s="19">
        <v>318399.72278003936</v>
      </c>
      <c r="S357" s="19">
        <v>1355057.0161129627</v>
      </c>
      <c r="T357" s="19">
        <v>0</v>
      </c>
      <c r="U357" s="19">
        <v>1673456.738893002</v>
      </c>
      <c r="V357" s="21">
        <v>3687</v>
      </c>
      <c r="W357" s="21">
        <v>4490</v>
      </c>
      <c r="X357" s="21">
        <v>6786</v>
      </c>
      <c r="Y357" s="22">
        <f t="shared" si="9"/>
        <v>1688419.738893002</v>
      </c>
      <c r="Z357" s="23" t="s">
        <v>1180</v>
      </c>
      <c r="AA357" s="23" t="s">
        <v>1180</v>
      </c>
      <c r="AB357" s="24" t="s">
        <v>1180</v>
      </c>
    </row>
    <row r="358" spans="2:28" outlineLevel="2">
      <c r="B358" s="17" t="s">
        <v>773</v>
      </c>
      <c r="C358" s="17" t="s">
        <v>998</v>
      </c>
      <c r="D358" s="17" t="s">
        <v>1040</v>
      </c>
      <c r="E358" s="17" t="s">
        <v>1041</v>
      </c>
      <c r="F358" s="18">
        <v>739.91767858896606</v>
      </c>
      <c r="G358" s="18">
        <v>39.691267148187663</v>
      </c>
      <c r="H358" s="18">
        <v>36.956585254581476</v>
      </c>
      <c r="I358" s="18">
        <v>66.268517163591326</v>
      </c>
      <c r="J358" s="18">
        <v>13.393283508454356</v>
      </c>
      <c r="K358" s="18">
        <v>21.707895917388289</v>
      </c>
      <c r="L358" s="18">
        <v>142.91636956636046</v>
      </c>
      <c r="M358" s="18">
        <v>2011</v>
      </c>
      <c r="N358" s="19">
        <v>0</v>
      </c>
      <c r="O358" s="19">
        <v>354</v>
      </c>
      <c r="P358" s="19">
        <v>118359.99</v>
      </c>
      <c r="Q358" s="20">
        <v>1.1022044088176353</v>
      </c>
      <c r="R358" s="19">
        <v>0</v>
      </c>
      <c r="S358" s="19">
        <v>145724.77226909943</v>
      </c>
      <c r="T358" s="19">
        <v>0</v>
      </c>
      <c r="U358" s="19">
        <v>145724.77226909943</v>
      </c>
      <c r="V358" s="21">
        <v>146</v>
      </c>
      <c r="W358" s="21">
        <v>206</v>
      </c>
      <c r="X358" s="21">
        <v>687</v>
      </c>
      <c r="Y358" s="22">
        <f t="shared" si="9"/>
        <v>146763.77226909943</v>
      </c>
      <c r="Z358" s="23" t="s">
        <v>1556</v>
      </c>
      <c r="AA358" s="23" t="s">
        <v>1557</v>
      </c>
      <c r="AB358" s="24" t="s">
        <v>1180</v>
      </c>
    </row>
    <row r="359" spans="2:28" outlineLevel="2">
      <c r="B359" s="17" t="s">
        <v>773</v>
      </c>
      <c r="C359" s="17" t="s">
        <v>998</v>
      </c>
      <c r="D359" s="17" t="s">
        <v>1042</v>
      </c>
      <c r="E359" s="17" t="s">
        <v>1043</v>
      </c>
      <c r="F359" s="18">
        <v>151.45965904002324</v>
      </c>
      <c r="G359" s="18">
        <v>8.1247224699310312</v>
      </c>
      <c r="H359" s="18">
        <v>7.5649385923807708</v>
      </c>
      <c r="I359" s="18">
        <v>13.565032036842517</v>
      </c>
      <c r="J359" s="18">
        <v>2.741578167837972</v>
      </c>
      <c r="K359" s="18">
        <v>4.4435625871163946</v>
      </c>
      <c r="L359" s="18">
        <v>29.25469309915432</v>
      </c>
      <c r="M359" s="18">
        <v>187</v>
      </c>
      <c r="N359" s="19">
        <v>0</v>
      </c>
      <c r="O359" s="19">
        <v>354</v>
      </c>
      <c r="P359" s="19">
        <v>118359.99</v>
      </c>
      <c r="Q359" s="20">
        <v>1.1022044088176353</v>
      </c>
      <c r="R359" s="19">
        <v>51495.829457149863</v>
      </c>
      <c r="S359" s="19">
        <v>29928.088958994889</v>
      </c>
      <c r="T359" s="19">
        <v>0</v>
      </c>
      <c r="U359" s="19">
        <v>81423.918416144763</v>
      </c>
      <c r="V359" s="21">
        <v>0</v>
      </c>
      <c r="W359" s="21">
        <v>97</v>
      </c>
      <c r="X359" s="21">
        <v>149</v>
      </c>
      <c r="Y359" s="22">
        <f t="shared" si="9"/>
        <v>81669.918416144763</v>
      </c>
      <c r="Z359" s="23" t="s">
        <v>1180</v>
      </c>
      <c r="AA359" s="23" t="s">
        <v>1180</v>
      </c>
      <c r="AB359" s="24" t="s">
        <v>1180</v>
      </c>
    </row>
    <row r="360" spans="2:28" outlineLevel="2">
      <c r="B360" s="17" t="s">
        <v>773</v>
      </c>
      <c r="C360" s="17" t="s">
        <v>998</v>
      </c>
      <c r="D360" s="17" t="s">
        <v>1019</v>
      </c>
      <c r="E360" s="17" t="s">
        <v>1020</v>
      </c>
      <c r="F360" s="18">
        <v>53906.727326486398</v>
      </c>
      <c r="G360" s="18">
        <v>3182.4600875554138</v>
      </c>
      <c r="H360" s="18">
        <v>3443.6866512097122</v>
      </c>
      <c r="I360" s="18">
        <v>4802.9663638372667</v>
      </c>
      <c r="J360" s="18">
        <v>1470.758763559239</v>
      </c>
      <c r="K360" s="18">
        <v>2302.5607410307098</v>
      </c>
      <c r="L360" s="18">
        <v>9906.1131026023941</v>
      </c>
      <c r="M360" s="18">
        <v>49160</v>
      </c>
      <c r="N360" s="19">
        <v>144.31</v>
      </c>
      <c r="O360" s="19">
        <v>461.33044524601928</v>
      </c>
      <c r="P360" s="19">
        <v>122565.59</v>
      </c>
      <c r="Q360" s="20">
        <v>1.1022044088176353</v>
      </c>
      <c r="R360" s="19">
        <v>3952612.6241745171</v>
      </c>
      <c r="S360" s="19">
        <v>12543106.828829041</v>
      </c>
      <c r="T360" s="19">
        <v>0</v>
      </c>
      <c r="U360" s="19">
        <v>16495719.453003557</v>
      </c>
      <c r="V360" s="21">
        <v>28535</v>
      </c>
      <c r="W360" s="21">
        <v>34567</v>
      </c>
      <c r="X360" s="21">
        <v>60906</v>
      </c>
      <c r="Y360" s="22">
        <f t="shared" si="9"/>
        <v>16619727.453003557</v>
      </c>
      <c r="Z360" s="23" t="s">
        <v>1546</v>
      </c>
      <c r="AA360" s="23" t="s">
        <v>1547</v>
      </c>
      <c r="AB360" s="24" t="s">
        <v>1180</v>
      </c>
    </row>
    <row r="361" spans="2:28" outlineLevel="2">
      <c r="B361" s="17" t="s">
        <v>773</v>
      </c>
      <c r="C361" s="17" t="s">
        <v>998</v>
      </c>
      <c r="D361" s="17" t="s">
        <v>1044</v>
      </c>
      <c r="E361" s="17" t="s">
        <v>1045</v>
      </c>
      <c r="F361" s="18">
        <v>6683.7337850919648</v>
      </c>
      <c r="G361" s="18">
        <v>565.40835753468855</v>
      </c>
      <c r="H361" s="18">
        <v>356.33091319780573</v>
      </c>
      <c r="I361" s="18">
        <v>601.37867053888351</v>
      </c>
      <c r="J361" s="18">
        <v>185.47192642787996</v>
      </c>
      <c r="K361" s="18">
        <v>224.81445627621812</v>
      </c>
      <c r="L361" s="18">
        <v>1159.1179412713777</v>
      </c>
      <c r="M361" s="18">
        <v>17879</v>
      </c>
      <c r="N361" s="19">
        <v>0</v>
      </c>
      <c r="O361" s="19">
        <v>521</v>
      </c>
      <c r="P361" s="19">
        <v>120252.86</v>
      </c>
      <c r="Q361" s="20">
        <v>1.1022044088176353</v>
      </c>
      <c r="R361" s="19">
        <v>822461.4425768751</v>
      </c>
      <c r="S361" s="19">
        <v>1471155.3289794822</v>
      </c>
      <c r="T361" s="19">
        <v>0</v>
      </c>
      <c r="U361" s="19">
        <v>2293616.7715563574</v>
      </c>
      <c r="V361" s="21">
        <v>3579</v>
      </c>
      <c r="W361" s="21">
        <v>4280</v>
      </c>
      <c r="X361" s="21">
        <v>7202</v>
      </c>
      <c r="Y361" s="22">
        <f t="shared" si="9"/>
        <v>2308677.7715563574</v>
      </c>
      <c r="Z361" s="23" t="s">
        <v>1558</v>
      </c>
      <c r="AA361" s="23" t="s">
        <v>1559</v>
      </c>
      <c r="AB361" s="24" t="s">
        <v>1180</v>
      </c>
    </row>
    <row r="362" spans="2:28" outlineLevel="2">
      <c r="B362" s="17" t="s">
        <v>773</v>
      </c>
      <c r="C362" s="17" t="s">
        <v>998</v>
      </c>
      <c r="D362" s="17" t="s">
        <v>1046</v>
      </c>
      <c r="E362" s="17" t="s">
        <v>1047</v>
      </c>
      <c r="F362" s="18">
        <v>529.60025274379655</v>
      </c>
      <c r="G362" s="18">
        <v>64.918740658916988</v>
      </c>
      <c r="H362" s="18">
        <v>30.750982417381735</v>
      </c>
      <c r="I362" s="18">
        <v>39.862384615124469</v>
      </c>
      <c r="J362" s="18">
        <v>48.973786812867203</v>
      </c>
      <c r="K362" s="18">
        <v>15.944953846049788</v>
      </c>
      <c r="L362" s="18">
        <v>86.532107691423192</v>
      </c>
      <c r="M362" s="18">
        <v>1462</v>
      </c>
      <c r="N362" s="19">
        <v>146.22</v>
      </c>
      <c r="O362" s="19">
        <v>354.02450070250399</v>
      </c>
      <c r="P362" s="19">
        <v>118569.93</v>
      </c>
      <c r="Q362" s="20">
        <v>1.1022044088176353</v>
      </c>
      <c r="R362" s="19">
        <v>166745.21687281999</v>
      </c>
      <c r="S362" s="19">
        <v>143169.60551505571</v>
      </c>
      <c r="T362" s="19">
        <v>0</v>
      </c>
      <c r="U362" s="19">
        <v>309914.8223878757</v>
      </c>
      <c r="V362" s="21">
        <v>412</v>
      </c>
      <c r="W362" s="21">
        <v>496</v>
      </c>
      <c r="X362" s="21">
        <v>716</v>
      </c>
      <c r="Y362" s="22">
        <f t="shared" si="9"/>
        <v>311538.8223878757</v>
      </c>
      <c r="Z362" s="23" t="s">
        <v>1560</v>
      </c>
      <c r="AA362" s="23" t="s">
        <v>1561</v>
      </c>
      <c r="AB362" s="24" t="s">
        <v>1180</v>
      </c>
    </row>
    <row r="363" spans="2:28" outlineLevel="2">
      <c r="B363" s="17" t="s">
        <v>773</v>
      </c>
      <c r="C363" s="17" t="s">
        <v>998</v>
      </c>
      <c r="D363" s="17" t="s">
        <v>1048</v>
      </c>
      <c r="E363" s="17" t="s">
        <v>1049</v>
      </c>
      <c r="F363" s="18">
        <v>393.96064318607137</v>
      </c>
      <c r="G363" s="18">
        <v>21.133157899929898</v>
      </c>
      <c r="H363" s="18">
        <v>19.677108032640696</v>
      </c>
      <c r="I363" s="18">
        <v>35.283908467415515</v>
      </c>
      <c r="J363" s="18">
        <v>7.1310994966714469</v>
      </c>
      <c r="K363" s="18">
        <v>11.558119079056851</v>
      </c>
      <c r="L363" s="18">
        <v>76.094174399986116</v>
      </c>
      <c r="M363" s="18">
        <v>1993</v>
      </c>
      <c r="N363" s="19">
        <v>0</v>
      </c>
      <c r="O363" s="19">
        <v>354</v>
      </c>
      <c r="P363" s="19">
        <v>118359.99</v>
      </c>
      <c r="Q363" s="20">
        <v>1.1022044088176353</v>
      </c>
      <c r="R363" s="19">
        <v>0</v>
      </c>
      <c r="S363" s="19">
        <v>77647.397271035166</v>
      </c>
      <c r="T363" s="19">
        <v>0</v>
      </c>
      <c r="U363" s="19">
        <v>77647.397271035166</v>
      </c>
      <c r="V363" s="21">
        <v>197</v>
      </c>
      <c r="W363" s="21">
        <v>277</v>
      </c>
      <c r="X363" s="21">
        <v>365</v>
      </c>
      <c r="Y363" s="22">
        <f t="shared" si="9"/>
        <v>78486.397271035166</v>
      </c>
      <c r="Z363" s="23" t="s">
        <v>1180</v>
      </c>
      <c r="AA363" s="23" t="s">
        <v>1180</v>
      </c>
      <c r="AB363" s="24" t="s">
        <v>1180</v>
      </c>
    </row>
    <row r="364" spans="2:28" outlineLevel="2">
      <c r="B364" s="17" t="s">
        <v>773</v>
      </c>
      <c r="C364" s="17" t="s">
        <v>998</v>
      </c>
      <c r="D364" s="17" t="s">
        <v>1050</v>
      </c>
      <c r="E364" s="17" t="s">
        <v>1051</v>
      </c>
      <c r="F364" s="18">
        <v>1837.2925336597309</v>
      </c>
      <c r="G364" s="18">
        <v>95.977968176254592</v>
      </c>
      <c r="H364" s="18">
        <v>117.687270501836</v>
      </c>
      <c r="I364" s="18">
        <v>167.96144430844555</v>
      </c>
      <c r="J364" s="18">
        <v>67.413096695226443</v>
      </c>
      <c r="K364" s="18">
        <v>61.700122399020813</v>
      </c>
      <c r="L364" s="18">
        <v>316.62668298653614</v>
      </c>
      <c r="M364" s="18">
        <v>2583</v>
      </c>
      <c r="N364" s="19">
        <v>138.29</v>
      </c>
      <c r="O364" s="19">
        <v>367</v>
      </c>
      <c r="P364" s="19">
        <v>119551.92</v>
      </c>
      <c r="Q364" s="20">
        <v>1.1022044088176353</v>
      </c>
      <c r="R364" s="19">
        <v>170146.96751325994</v>
      </c>
      <c r="S364" s="19">
        <v>396186.12332886929</v>
      </c>
      <c r="T364" s="19">
        <v>0</v>
      </c>
      <c r="U364" s="19">
        <v>566333.0908421292</v>
      </c>
      <c r="V364" s="21">
        <v>943</v>
      </c>
      <c r="W364" s="21">
        <v>1136</v>
      </c>
      <c r="X364" s="21">
        <v>215</v>
      </c>
      <c r="Y364" s="22">
        <f t="shared" si="9"/>
        <v>568627.0908421292</v>
      </c>
      <c r="Z364" s="23" t="s">
        <v>1180</v>
      </c>
      <c r="AA364" s="23" t="s">
        <v>1180</v>
      </c>
      <c r="AB364" s="24" t="s">
        <v>1180</v>
      </c>
    </row>
    <row r="365" spans="2:28" outlineLevel="2">
      <c r="B365" s="17" t="s">
        <v>773</v>
      </c>
      <c r="C365" s="17" t="s">
        <v>998</v>
      </c>
      <c r="D365" s="17" t="s">
        <v>1052</v>
      </c>
      <c r="E365" s="17" t="s">
        <v>1053</v>
      </c>
      <c r="F365" s="18">
        <v>293.815185569444</v>
      </c>
      <c r="G365" s="18">
        <v>15.761073643855282</v>
      </c>
      <c r="H365" s="18">
        <v>14.675154099973629</v>
      </c>
      <c r="I365" s="18">
        <v>26.31467963431199</v>
      </c>
      <c r="J365" s="18">
        <v>5.3183620195763943</v>
      </c>
      <c r="K365" s="18">
        <v>8.6200257837503838</v>
      </c>
      <c r="L365" s="18">
        <v>0</v>
      </c>
      <c r="M365" s="18">
        <v>2639</v>
      </c>
      <c r="N365" s="19">
        <v>136.88</v>
      </c>
      <c r="O365" s="19">
        <v>354</v>
      </c>
      <c r="P365" s="19">
        <v>118359.99</v>
      </c>
      <c r="Q365" s="20">
        <v>1.1022044088176353</v>
      </c>
      <c r="R365" s="19">
        <v>1191906.3617228537</v>
      </c>
      <c r="S365" s="19">
        <v>42191.393648300895</v>
      </c>
      <c r="T365" s="19">
        <v>0</v>
      </c>
      <c r="U365" s="19">
        <v>1234097.7553711548</v>
      </c>
      <c r="V365" s="21">
        <v>474</v>
      </c>
      <c r="W365" s="21">
        <v>643</v>
      </c>
      <c r="X365" s="21">
        <v>-1576</v>
      </c>
      <c r="Y365" s="22">
        <f t="shared" si="9"/>
        <v>1233638.7553711548</v>
      </c>
      <c r="Z365" s="23" t="s">
        <v>1180</v>
      </c>
      <c r="AA365" s="23" t="s">
        <v>1180</v>
      </c>
      <c r="AB365" s="24" t="s">
        <v>1180</v>
      </c>
    </row>
    <row r="366" spans="2:28" outlineLevel="2">
      <c r="B366" s="17" t="s">
        <v>773</v>
      </c>
      <c r="C366" s="17" t="s">
        <v>998</v>
      </c>
      <c r="D366" s="17" t="s">
        <v>1054</v>
      </c>
      <c r="E366" s="17" t="s">
        <v>1055</v>
      </c>
      <c r="F366" s="18">
        <v>2334.8436069986537</v>
      </c>
      <c r="G366" s="18">
        <v>208.34347240915207</v>
      </c>
      <c r="H366" s="18">
        <v>168.76985195154776</v>
      </c>
      <c r="I366" s="18">
        <v>159.45841184387615</v>
      </c>
      <c r="J366" s="18">
        <v>88.458681022880199</v>
      </c>
      <c r="K366" s="18">
        <v>121.04872139973081</v>
      </c>
      <c r="L366" s="18">
        <v>334.57173620457593</v>
      </c>
      <c r="M366" s="18">
        <v>2532</v>
      </c>
      <c r="N366" s="19">
        <v>129.30000000000001</v>
      </c>
      <c r="O366" s="19">
        <v>381</v>
      </c>
      <c r="P366" s="19">
        <v>118569.93</v>
      </c>
      <c r="Q366" s="20">
        <v>1.1022044088176353</v>
      </c>
      <c r="R366" s="19">
        <v>478045.94953152078</v>
      </c>
      <c r="S366" s="19">
        <v>567788.87269016833</v>
      </c>
      <c r="T366" s="19">
        <v>0</v>
      </c>
      <c r="U366" s="19">
        <v>1045834.8222216893</v>
      </c>
      <c r="V366" s="21">
        <v>1491</v>
      </c>
      <c r="W366" s="21">
        <v>1803</v>
      </c>
      <c r="X366" s="21">
        <v>2947</v>
      </c>
      <c r="Y366" s="22">
        <f t="shared" si="9"/>
        <v>1052075.8222216894</v>
      </c>
      <c r="Z366" s="23" t="s">
        <v>1562</v>
      </c>
      <c r="AA366" s="23" t="s">
        <v>1563</v>
      </c>
      <c r="AB366" s="24" t="s">
        <v>1180</v>
      </c>
    </row>
    <row r="367" spans="2:28" outlineLevel="2">
      <c r="B367" s="17" t="s">
        <v>773</v>
      </c>
      <c r="C367" s="17" t="s">
        <v>777</v>
      </c>
      <c r="D367" s="17" t="s">
        <v>780</v>
      </c>
      <c r="E367" s="17" t="s">
        <v>781</v>
      </c>
      <c r="F367" s="18">
        <v>595.5144032921811</v>
      </c>
      <c r="G367" s="18">
        <v>46.543209876543216</v>
      </c>
      <c r="H367" s="18">
        <v>58.477366255144041</v>
      </c>
      <c r="I367" s="18">
        <v>33.415637860082306</v>
      </c>
      <c r="J367" s="18">
        <v>35.802469135802475</v>
      </c>
      <c r="K367" s="18">
        <v>27.448559670781897</v>
      </c>
      <c r="L367" s="18">
        <v>43.436213991769563</v>
      </c>
      <c r="M367" s="18">
        <v>4312</v>
      </c>
      <c r="N367" s="19">
        <v>166.35</v>
      </c>
      <c r="O367" s="19">
        <v>393</v>
      </c>
      <c r="P367" s="19">
        <v>133783.94</v>
      </c>
      <c r="Q367" s="20">
        <v>1.1022044088176353</v>
      </c>
      <c r="R367" s="19">
        <v>265777.41076667816</v>
      </c>
      <c r="S367" s="19">
        <v>157786.18846603794</v>
      </c>
      <c r="T367" s="19">
        <v>0</v>
      </c>
      <c r="U367" s="19">
        <v>423563.59923271608</v>
      </c>
      <c r="V367" s="21">
        <v>439</v>
      </c>
      <c r="W367" s="21">
        <v>540</v>
      </c>
      <c r="X367" s="21">
        <v>854</v>
      </c>
      <c r="Y367" s="22">
        <f t="shared" si="9"/>
        <v>425396.59923271608</v>
      </c>
      <c r="Z367" s="23" t="s">
        <v>1418</v>
      </c>
      <c r="AA367" s="23" t="s">
        <v>1419</v>
      </c>
      <c r="AB367" s="24" t="s">
        <v>1180</v>
      </c>
    </row>
    <row r="368" spans="2:28" outlineLevel="2">
      <c r="B368" s="17" t="s">
        <v>773</v>
      </c>
      <c r="C368" s="17" t="s">
        <v>998</v>
      </c>
      <c r="D368" s="17" t="s">
        <v>1058</v>
      </c>
      <c r="E368" s="17" t="s">
        <v>1059</v>
      </c>
      <c r="F368" s="18">
        <v>1964.8373254700282</v>
      </c>
      <c r="G368" s="18">
        <v>105.39940515637305</v>
      </c>
      <c r="H368" s="18">
        <v>98.137509389682776</v>
      </c>
      <c r="I368" s="18">
        <v>175.97478718832861</v>
      </c>
      <c r="J368" s="18">
        <v>35.565609674575654</v>
      </c>
      <c r="K368" s="18">
        <v>57.644904818657487</v>
      </c>
      <c r="L368" s="18">
        <v>364.51170173438442</v>
      </c>
      <c r="M368" s="18">
        <v>2472</v>
      </c>
      <c r="N368" s="19">
        <v>0</v>
      </c>
      <c r="O368" s="19">
        <v>354</v>
      </c>
      <c r="P368" s="19">
        <v>118359.99</v>
      </c>
      <c r="Q368" s="20">
        <v>1.1022044088176353</v>
      </c>
      <c r="R368" s="19">
        <v>31073.226000764407</v>
      </c>
      <c r="S368" s="19">
        <v>382664.22262699372</v>
      </c>
      <c r="T368" s="19">
        <v>0</v>
      </c>
      <c r="U368" s="19">
        <v>413737.44862775813</v>
      </c>
      <c r="V368" s="21">
        <v>412</v>
      </c>
      <c r="W368" s="21">
        <v>575</v>
      </c>
      <c r="X368" s="21">
        <v>1827</v>
      </c>
      <c r="Y368" s="22">
        <f t="shared" si="9"/>
        <v>416551.44862775813</v>
      </c>
      <c r="Z368" s="23" t="s">
        <v>1180</v>
      </c>
      <c r="AA368" s="23" t="s">
        <v>1180</v>
      </c>
      <c r="AB368" s="24" t="s">
        <v>1180</v>
      </c>
    </row>
    <row r="369" spans="2:28" outlineLevel="2">
      <c r="B369" s="17" t="s">
        <v>773</v>
      </c>
      <c r="C369" s="17" t="s">
        <v>774</v>
      </c>
      <c r="D369" s="17" t="s">
        <v>782</v>
      </c>
      <c r="E369" s="17" t="s">
        <v>783</v>
      </c>
      <c r="F369" s="18">
        <v>41.431490542926262</v>
      </c>
      <c r="G369" s="18">
        <v>2.3675137453100721</v>
      </c>
      <c r="H369" s="18">
        <v>3.5512706179651081</v>
      </c>
      <c r="I369" s="18">
        <v>8.2862981085852532</v>
      </c>
      <c r="J369" s="18">
        <v>0</v>
      </c>
      <c r="K369" s="18">
        <v>2.3675137453100721</v>
      </c>
      <c r="L369" s="18">
        <v>0</v>
      </c>
      <c r="M369" s="18">
        <v>362</v>
      </c>
      <c r="N369" s="19">
        <v>162.52000000000001</v>
      </c>
      <c r="O369" s="19">
        <v>392.42633823109094</v>
      </c>
      <c r="P369" s="19">
        <v>133783.94</v>
      </c>
      <c r="Q369" s="20">
        <v>1.1022044088176353</v>
      </c>
      <c r="R369" s="19">
        <v>121185.29394447229</v>
      </c>
      <c r="S369" s="19">
        <v>25000</v>
      </c>
      <c r="T369" s="19">
        <v>0</v>
      </c>
      <c r="U369" s="19">
        <v>146185.29394447227</v>
      </c>
      <c r="V369" s="21">
        <v>38</v>
      </c>
      <c r="W369" s="21">
        <v>38</v>
      </c>
      <c r="X369" s="21">
        <v>13</v>
      </c>
      <c r="Y369" s="22">
        <f t="shared" si="9"/>
        <v>146274.29394447227</v>
      </c>
      <c r="Z369" s="23" t="s">
        <v>1420</v>
      </c>
      <c r="AA369" s="23" t="s">
        <v>1421</v>
      </c>
      <c r="AB369" s="24" t="s">
        <v>1180</v>
      </c>
    </row>
    <row r="370" spans="2:28" outlineLevel="2">
      <c r="B370" s="17" t="s">
        <v>773</v>
      </c>
      <c r="C370" s="17" t="s">
        <v>998</v>
      </c>
      <c r="D370" s="17" t="s">
        <v>1060</v>
      </c>
      <c r="E370" s="17" t="s">
        <v>1061</v>
      </c>
      <c r="F370" s="18">
        <v>5248.1956742446482</v>
      </c>
      <c r="G370" s="18">
        <v>445.51349945810131</v>
      </c>
      <c r="H370" s="18">
        <v>333.5519917408821</v>
      </c>
      <c r="I370" s="18">
        <v>403.52793406414412</v>
      </c>
      <c r="J370" s="18">
        <v>152.78080740578866</v>
      </c>
      <c r="K370" s="18">
        <v>257.74472089068161</v>
      </c>
      <c r="L370" s="18">
        <v>834.59342526312753</v>
      </c>
      <c r="M370" s="18">
        <v>2924</v>
      </c>
      <c r="N370" s="19">
        <v>130.72999999999999</v>
      </c>
      <c r="O370" s="19">
        <v>435.89883332115136</v>
      </c>
      <c r="P370" s="19">
        <v>124668.38</v>
      </c>
      <c r="Q370" s="20">
        <v>1.1022044088176353</v>
      </c>
      <c r="R370" s="19">
        <v>901289.11677409254</v>
      </c>
      <c r="S370" s="19">
        <v>1300511.7372759862</v>
      </c>
      <c r="T370" s="19">
        <v>0</v>
      </c>
      <c r="U370" s="19">
        <v>2201800.8540500789</v>
      </c>
      <c r="V370" s="21">
        <v>2722</v>
      </c>
      <c r="W370" s="21">
        <v>49894</v>
      </c>
      <c r="X370" s="21">
        <v>22432</v>
      </c>
      <c r="Y370" s="22">
        <f t="shared" si="9"/>
        <v>2276848.8540500789</v>
      </c>
      <c r="Z370" s="23" t="s">
        <v>1506</v>
      </c>
      <c r="AA370" s="23" t="s">
        <v>1507</v>
      </c>
      <c r="AB370" s="24" t="s">
        <v>1180</v>
      </c>
    </row>
    <row r="371" spans="2:28" outlineLevel="2">
      <c r="B371" s="17" t="s">
        <v>773</v>
      </c>
      <c r="C371" s="17" t="s">
        <v>998</v>
      </c>
      <c r="D371" s="17" t="s">
        <v>1062</v>
      </c>
      <c r="E371" s="17" t="s">
        <v>1063</v>
      </c>
      <c r="F371" s="18">
        <v>4954.9973076157758</v>
      </c>
      <c r="G371" s="18">
        <v>292.52529225019009</v>
      </c>
      <c r="H371" s="18">
        <v>316.53670944762757</v>
      </c>
      <c r="I371" s="18">
        <v>441.47895043314202</v>
      </c>
      <c r="J371" s="18">
        <v>135.18916979416895</v>
      </c>
      <c r="K371" s="18">
        <v>211.64672459764023</v>
      </c>
      <c r="L371" s="18">
        <v>744.54095213095979</v>
      </c>
      <c r="M371" s="18">
        <v>14048</v>
      </c>
      <c r="N371" s="19">
        <v>157.43</v>
      </c>
      <c r="O371" s="19">
        <v>354</v>
      </c>
      <c r="P371" s="19">
        <v>118359.99</v>
      </c>
      <c r="Q371" s="20">
        <v>1.1022044088176353</v>
      </c>
      <c r="R371" s="19">
        <v>749729.30325875629</v>
      </c>
      <c r="S371" s="19">
        <v>1065868.0538344935</v>
      </c>
      <c r="T371" s="19">
        <v>0</v>
      </c>
      <c r="U371" s="19">
        <v>1815597.3570932497</v>
      </c>
      <c r="V371" s="21">
        <v>3033</v>
      </c>
      <c r="W371" s="21">
        <v>3901</v>
      </c>
      <c r="X371" s="21">
        <v>5566</v>
      </c>
      <c r="Y371" s="22">
        <f t="shared" si="9"/>
        <v>1828097.3570932497</v>
      </c>
      <c r="Z371" s="23" t="s">
        <v>1564</v>
      </c>
      <c r="AA371" s="23" t="s">
        <v>1565</v>
      </c>
      <c r="AB371" s="24" t="s">
        <v>1180</v>
      </c>
    </row>
    <row r="372" spans="2:28" outlineLevel="2">
      <c r="B372" s="17" t="s">
        <v>773</v>
      </c>
      <c r="C372" s="17" t="s">
        <v>998</v>
      </c>
      <c r="D372" s="17" t="s">
        <v>1064</v>
      </c>
      <c r="E372" s="17" t="s">
        <v>1065</v>
      </c>
      <c r="F372" s="18">
        <v>915.3791415205776</v>
      </c>
      <c r="G372" s="18">
        <v>49.103513943954759</v>
      </c>
      <c r="H372" s="18">
        <v>45.720339252312201</v>
      </c>
      <c r="I372" s="18">
        <v>81.983199086053688</v>
      </c>
      <c r="J372" s="18">
        <v>16.569319418736598</v>
      </c>
      <c r="K372" s="18">
        <v>26.85562962486739</v>
      </c>
      <c r="L372" s="18">
        <v>176.80705228232063</v>
      </c>
      <c r="M372" s="18">
        <v>3321</v>
      </c>
      <c r="N372" s="19">
        <v>0</v>
      </c>
      <c r="O372" s="19">
        <v>354</v>
      </c>
      <c r="P372" s="19">
        <v>118359.99</v>
      </c>
      <c r="Q372" s="20">
        <v>1.1022044088176353</v>
      </c>
      <c r="R372" s="19">
        <v>0</v>
      </c>
      <c r="S372" s="19">
        <v>180252.05336859613</v>
      </c>
      <c r="T372" s="19">
        <v>0</v>
      </c>
      <c r="U372" s="19">
        <v>180252.05336859613</v>
      </c>
      <c r="V372" s="21">
        <v>456</v>
      </c>
      <c r="W372" s="21">
        <v>637</v>
      </c>
      <c r="X372" s="21">
        <v>851</v>
      </c>
      <c r="Y372" s="22">
        <f t="shared" si="9"/>
        <v>182196.05336859613</v>
      </c>
      <c r="Z372" s="23" t="s">
        <v>1180</v>
      </c>
      <c r="AA372" s="23" t="s">
        <v>1180</v>
      </c>
      <c r="AB372" s="24" t="s">
        <v>1180</v>
      </c>
    </row>
    <row r="373" spans="2:28" outlineLevel="2">
      <c r="B373" s="17" t="s">
        <v>773</v>
      </c>
      <c r="C373" s="17" t="s">
        <v>1121</v>
      </c>
      <c r="D373" s="17" t="s">
        <v>1124</v>
      </c>
      <c r="E373" s="17" t="s">
        <v>1125</v>
      </c>
      <c r="F373" s="18">
        <v>715.30706521739125</v>
      </c>
      <c r="G373" s="18">
        <v>225.10461956521738</v>
      </c>
      <c r="H373" s="18">
        <v>106.26766304347825</v>
      </c>
      <c r="I373" s="18">
        <v>86.842391304347814</v>
      </c>
      <c r="J373" s="18">
        <v>490.20244565217388</v>
      </c>
      <c r="K373" s="18">
        <v>0</v>
      </c>
      <c r="L373" s="18">
        <v>398.21467391304344</v>
      </c>
      <c r="M373" s="18">
        <v>493</v>
      </c>
      <c r="N373" s="19">
        <v>179.65</v>
      </c>
      <c r="O373" s="19">
        <v>383</v>
      </c>
      <c r="P373" s="19">
        <v>124038.58</v>
      </c>
      <c r="Q373" s="20">
        <v>1.1022044088176353</v>
      </c>
      <c r="R373" s="19">
        <v>72328.107276160634</v>
      </c>
      <c r="S373" s="19">
        <v>671727.82580437756</v>
      </c>
      <c r="T373" s="19">
        <v>0</v>
      </c>
      <c r="U373" s="19">
        <v>744055.93308053818</v>
      </c>
      <c r="V373" s="21">
        <v>1635</v>
      </c>
      <c r="W373" s="21">
        <v>2050</v>
      </c>
      <c r="X373" s="21">
        <v>3344</v>
      </c>
      <c r="Y373" s="22">
        <f t="shared" si="9"/>
        <v>751084.93308053818</v>
      </c>
      <c r="Z373" s="23" t="s">
        <v>1180</v>
      </c>
      <c r="AA373" s="23" t="s">
        <v>1180</v>
      </c>
      <c r="AB373" s="24" t="s">
        <v>1180</v>
      </c>
    </row>
    <row r="374" spans="2:28" outlineLevel="2">
      <c r="B374" s="17" t="s">
        <v>773</v>
      </c>
      <c r="C374" s="17" t="s">
        <v>998</v>
      </c>
      <c r="D374" s="17" t="s">
        <v>1066</v>
      </c>
      <c r="E374" s="17" t="s">
        <v>1067</v>
      </c>
      <c r="F374" s="18">
        <v>437.93432086427674</v>
      </c>
      <c r="G374" s="18">
        <v>25.854073623877095</v>
      </c>
      <c r="H374" s="18">
        <v>27.976259173238855</v>
      </c>
      <c r="I374" s="18">
        <v>39.018948413282111</v>
      </c>
      <c r="J374" s="18">
        <v>11.948336918572874</v>
      </c>
      <c r="K374" s="18">
        <v>18.705835512232618</v>
      </c>
      <c r="L374" s="18">
        <v>92.849281210398061</v>
      </c>
      <c r="M374" s="18">
        <v>601</v>
      </c>
      <c r="N374" s="19">
        <v>0</v>
      </c>
      <c r="O374" s="19">
        <v>521</v>
      </c>
      <c r="P374" s="19">
        <v>122565.59</v>
      </c>
      <c r="Q374" s="20">
        <v>1.1022044088176353</v>
      </c>
      <c r="R374" s="19">
        <v>0</v>
      </c>
      <c r="S374" s="19">
        <v>106393.83640494301</v>
      </c>
      <c r="T374" s="19">
        <v>0</v>
      </c>
      <c r="U374" s="19">
        <v>106393.83640494301</v>
      </c>
      <c r="V374" s="21">
        <v>262</v>
      </c>
      <c r="W374" s="21">
        <v>321</v>
      </c>
      <c r="X374" s="21">
        <v>502</v>
      </c>
      <c r="Y374" s="22">
        <f t="shared" si="9"/>
        <v>107478.83640494301</v>
      </c>
      <c r="Z374" s="23" t="s">
        <v>1566</v>
      </c>
      <c r="AA374" s="23" t="s">
        <v>1567</v>
      </c>
      <c r="AB374" s="24" t="s">
        <v>1180</v>
      </c>
    </row>
    <row r="375" spans="2:28" outlineLevel="2">
      <c r="B375" s="17" t="s">
        <v>773</v>
      </c>
      <c r="C375" s="17" t="s">
        <v>998</v>
      </c>
      <c r="D375" s="17" t="s">
        <v>1068</v>
      </c>
      <c r="E375" s="17" t="s">
        <v>1069</v>
      </c>
      <c r="F375" s="18">
        <v>670</v>
      </c>
      <c r="G375" s="18">
        <v>55.43735224586289</v>
      </c>
      <c r="H375" s="18">
        <v>43.557919621749413</v>
      </c>
      <c r="I375" s="18">
        <v>51.477541371158395</v>
      </c>
      <c r="J375" s="18">
        <v>17.423167848699766</v>
      </c>
      <c r="K375" s="18">
        <v>25.342789598108748</v>
      </c>
      <c r="L375" s="18">
        <v>65.472813238770698</v>
      </c>
      <c r="M375" s="18">
        <v>335</v>
      </c>
      <c r="N375" s="19">
        <v>169.25</v>
      </c>
      <c r="O375" s="19">
        <v>381</v>
      </c>
      <c r="P375" s="19">
        <v>118569.93</v>
      </c>
      <c r="Q375" s="20">
        <v>1.1022044088176353</v>
      </c>
      <c r="R375" s="19">
        <v>250134.51309406527</v>
      </c>
      <c r="S375" s="19">
        <v>134320.26486782968</v>
      </c>
      <c r="T375" s="19">
        <v>0</v>
      </c>
      <c r="U375" s="19">
        <v>384454.77796189499</v>
      </c>
      <c r="V375" s="21">
        <v>424</v>
      </c>
      <c r="W375" s="21">
        <v>504</v>
      </c>
      <c r="X375" s="21">
        <v>742</v>
      </c>
      <c r="Y375" s="22">
        <f t="shared" si="9"/>
        <v>386124.77796189499</v>
      </c>
      <c r="Z375" s="23" t="s">
        <v>1312</v>
      </c>
      <c r="AA375" s="23" t="s">
        <v>1313</v>
      </c>
      <c r="AB375" s="24" t="s">
        <v>1231</v>
      </c>
    </row>
    <row r="376" spans="2:28" outlineLevel="2">
      <c r="B376" s="17" t="s">
        <v>773</v>
      </c>
      <c r="C376" s="17" t="s">
        <v>784</v>
      </c>
      <c r="D376" s="17" t="s">
        <v>791</v>
      </c>
      <c r="E376" s="17" t="s">
        <v>792</v>
      </c>
      <c r="F376" s="18">
        <v>557.1310844566782</v>
      </c>
      <c r="G376" s="18">
        <v>62.707394787331744</v>
      </c>
      <c r="H376" s="18">
        <v>32.559608831883793</v>
      </c>
      <c r="I376" s="18">
        <v>33.76552027010171</v>
      </c>
      <c r="J376" s="18">
        <v>43.41281177584505</v>
      </c>
      <c r="K376" s="18">
        <v>43.41281177584505</v>
      </c>
      <c r="L376" s="18">
        <v>129.03252388931725</v>
      </c>
      <c r="M376" s="18">
        <v>790</v>
      </c>
      <c r="N376" s="19">
        <v>0</v>
      </c>
      <c r="O376" s="19">
        <v>415.35336806578243</v>
      </c>
      <c r="P376" s="19">
        <v>123266.52</v>
      </c>
      <c r="Q376" s="20">
        <v>1.1022044088176353</v>
      </c>
      <c r="R376" s="19">
        <v>0</v>
      </c>
      <c r="S376" s="19">
        <v>197453.11752126625</v>
      </c>
      <c r="T376" s="19">
        <v>0</v>
      </c>
      <c r="U376" s="19">
        <v>197453.11752126625</v>
      </c>
      <c r="V376" s="21">
        <v>0</v>
      </c>
      <c r="W376" s="21">
        <v>526</v>
      </c>
      <c r="X376" s="21">
        <v>974</v>
      </c>
      <c r="Y376" s="22">
        <f t="shared" si="9"/>
        <v>198953.11752126625</v>
      </c>
      <c r="Z376" s="23" t="s">
        <v>1180</v>
      </c>
      <c r="AA376" s="23" t="s">
        <v>1180</v>
      </c>
      <c r="AB376" s="24" t="s">
        <v>1180</v>
      </c>
    </row>
    <row r="377" spans="2:28" outlineLevel="2">
      <c r="B377" s="17" t="s">
        <v>773</v>
      </c>
      <c r="C377" s="17" t="s">
        <v>998</v>
      </c>
      <c r="D377" s="17" t="s">
        <v>1032</v>
      </c>
      <c r="E377" s="17" t="s">
        <v>1033</v>
      </c>
      <c r="F377" s="18">
        <v>3735.3205217561745</v>
      </c>
      <c r="G377" s="18">
        <v>232.96849296254541</v>
      </c>
      <c r="H377" s="18">
        <v>242.56366501886015</v>
      </c>
      <c r="I377" s="18">
        <v>316.58356373900205</v>
      </c>
      <c r="J377" s="18">
        <v>129.36348040209987</v>
      </c>
      <c r="K377" s="18">
        <v>159.63396367499743</v>
      </c>
      <c r="L377" s="18">
        <v>792.11572172040769</v>
      </c>
      <c r="M377" s="18">
        <v>7953</v>
      </c>
      <c r="N377" s="19">
        <v>0</v>
      </c>
      <c r="O377" s="19">
        <v>521</v>
      </c>
      <c r="P377" s="19">
        <v>122565.59</v>
      </c>
      <c r="Q377" s="20">
        <v>1.1022044088176353</v>
      </c>
      <c r="R377" s="19">
        <v>0</v>
      </c>
      <c r="S377" s="19">
        <v>930162.8981117782</v>
      </c>
      <c r="T377" s="19">
        <v>0</v>
      </c>
      <c r="U377" s="19">
        <v>930162.8981117782</v>
      </c>
      <c r="V377" s="21">
        <v>2006</v>
      </c>
      <c r="W377" s="21">
        <v>2441</v>
      </c>
      <c r="X377" s="21">
        <v>4427</v>
      </c>
      <c r="Y377" s="22">
        <f t="shared" si="9"/>
        <v>939036.8981117782</v>
      </c>
      <c r="Z377" s="23" t="s">
        <v>1180</v>
      </c>
      <c r="AA377" s="23" t="s">
        <v>1180</v>
      </c>
      <c r="AB377" s="24" t="s">
        <v>1180</v>
      </c>
    </row>
    <row r="378" spans="2:28" outlineLevel="2">
      <c r="B378" s="17" t="s">
        <v>773</v>
      </c>
      <c r="C378" s="17" t="s">
        <v>998</v>
      </c>
      <c r="D378" s="17" t="s">
        <v>1070</v>
      </c>
      <c r="E378" s="17" t="s">
        <v>1071</v>
      </c>
      <c r="F378" s="18">
        <v>269.02316696517101</v>
      </c>
      <c r="G378" s="18">
        <v>18.951803858371157</v>
      </c>
      <c r="H378" s="18">
        <v>4.1601520664717171</v>
      </c>
      <c r="I378" s="18">
        <v>24.498673280333445</v>
      </c>
      <c r="J378" s="18">
        <v>4.6223911849685742</v>
      </c>
      <c r="K378" s="18">
        <v>9.2447823699371483</v>
      </c>
      <c r="L378" s="18">
        <v>0</v>
      </c>
      <c r="M378" s="18">
        <v>1798</v>
      </c>
      <c r="N378" s="19">
        <v>0</v>
      </c>
      <c r="O378" s="19">
        <v>354</v>
      </c>
      <c r="P378" s="19">
        <v>119060.93</v>
      </c>
      <c r="Q378" s="20">
        <v>1.1022044088176353</v>
      </c>
      <c r="R378" s="19">
        <v>260537.65857836165</v>
      </c>
      <c r="S378" s="19">
        <v>39835.931679758214</v>
      </c>
      <c r="T378" s="19">
        <v>0</v>
      </c>
      <c r="U378" s="19">
        <v>300373.59025811986</v>
      </c>
      <c r="V378" s="21">
        <v>37</v>
      </c>
      <c r="W378" s="21">
        <v>208</v>
      </c>
      <c r="X378" s="21">
        <v>251</v>
      </c>
      <c r="Y378" s="22">
        <f t="shared" si="9"/>
        <v>300869.59025811986</v>
      </c>
      <c r="Z378" s="23" t="s">
        <v>1568</v>
      </c>
      <c r="AA378" s="23" t="s">
        <v>1569</v>
      </c>
      <c r="AB378" s="24" t="s">
        <v>1180</v>
      </c>
    </row>
    <row r="379" spans="2:28" outlineLevel="2">
      <c r="B379" s="17" t="s">
        <v>773</v>
      </c>
      <c r="C379" s="17" t="s">
        <v>998</v>
      </c>
      <c r="D379" s="17" t="s">
        <v>1072</v>
      </c>
      <c r="E379" s="17" t="s">
        <v>1073</v>
      </c>
      <c r="F379" s="18">
        <v>1480.6630055879868</v>
      </c>
      <c r="G379" s="18">
        <v>79.426931686921392</v>
      </c>
      <c r="H379" s="18">
        <v>73.954508971416388</v>
      </c>
      <c r="I379" s="18">
        <v>132.61116018530745</v>
      </c>
      <c r="J379" s="18">
        <v>26.801548318372305</v>
      </c>
      <c r="K379" s="18">
        <v>43.440073597547702</v>
      </c>
      <c r="L379" s="18">
        <v>285.99260084364528</v>
      </c>
      <c r="M379" s="18">
        <v>3598</v>
      </c>
      <c r="N379" s="19">
        <v>0</v>
      </c>
      <c r="O379" s="19">
        <v>392.96583687247374</v>
      </c>
      <c r="P379" s="19">
        <v>118359.99</v>
      </c>
      <c r="Q379" s="20">
        <v>1.1022044088176353</v>
      </c>
      <c r="R379" s="19">
        <v>0</v>
      </c>
      <c r="S379" s="19">
        <v>291488.52974103129</v>
      </c>
      <c r="T379" s="19">
        <v>0</v>
      </c>
      <c r="U379" s="19">
        <v>291488.52974103129</v>
      </c>
      <c r="V379" s="21">
        <v>745</v>
      </c>
      <c r="W379" s="21">
        <v>1038</v>
      </c>
      <c r="X379" s="21">
        <v>1377</v>
      </c>
      <c r="Y379" s="22">
        <f t="shared" si="9"/>
        <v>294648.52974103129</v>
      </c>
      <c r="Z379" s="23" t="s">
        <v>1570</v>
      </c>
      <c r="AA379" s="23" t="s">
        <v>1571</v>
      </c>
      <c r="AB379" s="24" t="s">
        <v>1180</v>
      </c>
    </row>
    <row r="380" spans="2:28" outlineLevel="1">
      <c r="B380" s="8" t="s">
        <v>1672</v>
      </c>
      <c r="C380" s="17"/>
      <c r="D380" s="17"/>
      <c r="E380" s="17"/>
      <c r="F380" s="18">
        <f t="shared" ref="F380:M380" si="12">SUBTOTAL(9,F333:F379)</f>
        <v>265117.2631780199</v>
      </c>
      <c r="G380" s="18">
        <f t="shared" si="12"/>
        <v>17365.595491754164</v>
      </c>
      <c r="H380" s="18">
        <f t="shared" si="12"/>
        <v>16917.750392158177</v>
      </c>
      <c r="I380" s="18">
        <f t="shared" si="12"/>
        <v>22273.224745335316</v>
      </c>
      <c r="J380" s="18">
        <f t="shared" si="12"/>
        <v>9109.5628445360162</v>
      </c>
      <c r="K380" s="18">
        <f t="shared" si="12"/>
        <v>11459.20983479498</v>
      </c>
      <c r="L380" s="18">
        <f t="shared" si="12"/>
        <v>42008.28971211223</v>
      </c>
      <c r="M380" s="18">
        <f t="shared" si="12"/>
        <v>561434</v>
      </c>
      <c r="N380" s="19"/>
      <c r="O380" s="19"/>
      <c r="P380" s="19"/>
      <c r="Q380" s="20"/>
      <c r="R380" s="19">
        <f t="shared" ref="R380:Y380" si="13">SUBTOTAL(9,R333:R379)</f>
        <v>40781851.496104248</v>
      </c>
      <c r="S380" s="19">
        <f t="shared" si="13"/>
        <v>61541904.443087503</v>
      </c>
      <c r="T380" s="19">
        <f t="shared" si="13"/>
        <v>1177894.7596900112</v>
      </c>
      <c r="U380" s="19">
        <f t="shared" si="13"/>
        <v>103501650.6988818</v>
      </c>
      <c r="V380" s="21">
        <f t="shared" si="13"/>
        <v>-57699</v>
      </c>
      <c r="W380" s="21">
        <f t="shared" si="13"/>
        <v>-105566</v>
      </c>
      <c r="X380" s="21">
        <f t="shared" si="13"/>
        <v>-189189</v>
      </c>
      <c r="Y380" s="22">
        <f t="shared" si="13"/>
        <v>103149196.6988818</v>
      </c>
      <c r="Z380" s="23"/>
      <c r="AA380" s="23"/>
      <c r="AB380" s="24"/>
    </row>
    <row r="381" spans="2:28" outlineLevel="2">
      <c r="B381" s="17" t="s">
        <v>496</v>
      </c>
      <c r="C381" s="17" t="s">
        <v>921</v>
      </c>
      <c r="D381" s="17" t="s">
        <v>922</v>
      </c>
      <c r="E381" s="17" t="s">
        <v>923</v>
      </c>
      <c r="F381" s="18">
        <v>3059.0125285978866</v>
      </c>
      <c r="G381" s="18">
        <v>214.39437847260049</v>
      </c>
      <c r="H381" s="18">
        <v>111.38925808911647</v>
      </c>
      <c r="I381" s="18">
        <v>137.73940516396121</v>
      </c>
      <c r="J381" s="18">
        <v>245.53546137923522</v>
      </c>
      <c r="K381" s="18">
        <v>83.84137705632422</v>
      </c>
      <c r="L381" s="18">
        <v>303.52304172567813</v>
      </c>
      <c r="M381" s="18">
        <v>6344</v>
      </c>
      <c r="N381" s="19">
        <v>0</v>
      </c>
      <c r="O381" s="19">
        <v>393</v>
      </c>
      <c r="P381" s="19">
        <v>138544.37</v>
      </c>
      <c r="Q381" s="20">
        <v>1.1022044088176353</v>
      </c>
      <c r="R381" s="19">
        <v>381492.03443415585</v>
      </c>
      <c r="S381" s="19">
        <v>731915.83694451849</v>
      </c>
      <c r="T381" s="19">
        <v>0</v>
      </c>
      <c r="U381" s="19">
        <v>1113407.8713786744</v>
      </c>
      <c r="V381" s="21">
        <v>1844</v>
      </c>
      <c r="W381" s="21">
        <v>2268</v>
      </c>
      <c r="X381" s="21">
        <v>3844</v>
      </c>
      <c r="Y381" s="22">
        <f t="shared" si="9"/>
        <v>1121363.8713786744</v>
      </c>
      <c r="Z381" s="23" t="s">
        <v>1284</v>
      </c>
      <c r="AA381" s="23" t="s">
        <v>1285</v>
      </c>
      <c r="AB381" s="24" t="s">
        <v>1180</v>
      </c>
    </row>
    <row r="382" spans="2:28" outlineLevel="2">
      <c r="B382" s="17" t="s">
        <v>496</v>
      </c>
      <c r="C382" s="17" t="s">
        <v>538</v>
      </c>
      <c r="D382" s="17" t="s">
        <v>539</v>
      </c>
      <c r="E382" s="17" t="s">
        <v>540</v>
      </c>
      <c r="F382" s="18">
        <v>174.48999565028274</v>
      </c>
      <c r="G382" s="18">
        <v>12.925184862983908</v>
      </c>
      <c r="H382" s="18">
        <v>10.340147890387126</v>
      </c>
      <c r="I382" s="18">
        <v>5.1700739451935629</v>
      </c>
      <c r="J382" s="18">
        <v>0</v>
      </c>
      <c r="K382" s="18">
        <v>5.1700739451935629</v>
      </c>
      <c r="L382" s="18">
        <v>28.435406698564599</v>
      </c>
      <c r="M382" s="18">
        <v>338</v>
      </c>
      <c r="N382" s="19">
        <v>0</v>
      </c>
      <c r="O382" s="19">
        <v>609</v>
      </c>
      <c r="P382" s="19">
        <v>163017.45000000001</v>
      </c>
      <c r="Q382" s="20">
        <v>1.1022044088176353</v>
      </c>
      <c r="R382" s="19">
        <v>0</v>
      </c>
      <c r="S382" s="19">
        <v>40892.409083605591</v>
      </c>
      <c r="T382" s="19">
        <v>0</v>
      </c>
      <c r="U382" s="19">
        <v>40892.409083605591</v>
      </c>
      <c r="V382" s="21">
        <v>0</v>
      </c>
      <c r="W382" s="21">
        <v>105</v>
      </c>
      <c r="X382" s="21">
        <v>187</v>
      </c>
      <c r="Y382" s="22">
        <f t="shared" si="9"/>
        <v>41184.409083605591</v>
      </c>
      <c r="Z382" s="23" t="s">
        <v>1180</v>
      </c>
      <c r="AA382" s="23" t="s">
        <v>1180</v>
      </c>
      <c r="AB382" s="24" t="s">
        <v>1180</v>
      </c>
    </row>
    <row r="383" spans="2:28" outlineLevel="2">
      <c r="B383" s="17" t="s">
        <v>496</v>
      </c>
      <c r="C383" s="17" t="s">
        <v>497</v>
      </c>
      <c r="D383" s="17" t="s">
        <v>498</v>
      </c>
      <c r="E383" s="17" t="s">
        <v>499</v>
      </c>
      <c r="F383" s="18">
        <v>463.51163542340009</v>
      </c>
      <c r="G383" s="18">
        <v>13.733678086619262</v>
      </c>
      <c r="H383" s="18">
        <v>33.18972204266322</v>
      </c>
      <c r="I383" s="18">
        <v>34.334195216548153</v>
      </c>
      <c r="J383" s="18">
        <v>42.345507433742725</v>
      </c>
      <c r="K383" s="18">
        <v>0</v>
      </c>
      <c r="L383" s="18">
        <v>49.257595345830637</v>
      </c>
      <c r="M383" s="18">
        <v>645</v>
      </c>
      <c r="N383" s="19">
        <v>329.21</v>
      </c>
      <c r="O383" s="19">
        <v>642</v>
      </c>
      <c r="P383" s="19">
        <v>147556.51999999999</v>
      </c>
      <c r="Q383" s="20">
        <v>1.1022044088176353</v>
      </c>
      <c r="R383" s="19">
        <v>170710.81496884313</v>
      </c>
      <c r="S383" s="19">
        <v>103447.23490388424</v>
      </c>
      <c r="T383" s="19">
        <v>0</v>
      </c>
      <c r="U383" s="19">
        <v>274158.04987272737</v>
      </c>
      <c r="V383" s="21">
        <v>426</v>
      </c>
      <c r="W383" s="21">
        <v>536</v>
      </c>
      <c r="X383" s="21">
        <v>681</v>
      </c>
      <c r="Y383" s="22">
        <f t="shared" si="9"/>
        <v>275801.04987272737</v>
      </c>
      <c r="Z383" s="23" t="s">
        <v>1348</v>
      </c>
      <c r="AA383" s="23" t="s">
        <v>1349</v>
      </c>
      <c r="AB383" s="24" t="s">
        <v>1180</v>
      </c>
    </row>
    <row r="384" spans="2:28" outlineLevel="2">
      <c r="B384" s="17" t="s">
        <v>496</v>
      </c>
      <c r="C384" s="17" t="s">
        <v>538</v>
      </c>
      <c r="D384" s="17" t="s">
        <v>541</v>
      </c>
      <c r="E384" s="17" t="s">
        <v>542</v>
      </c>
      <c r="F384" s="18">
        <v>3.3891509433962268</v>
      </c>
      <c r="G384" s="18">
        <v>0</v>
      </c>
      <c r="H384" s="18">
        <v>3.3891509433962268</v>
      </c>
      <c r="I384" s="18">
        <v>0</v>
      </c>
      <c r="J384" s="18">
        <v>0</v>
      </c>
      <c r="K384" s="18">
        <v>0</v>
      </c>
      <c r="L384" s="18">
        <v>3.3891509433962268</v>
      </c>
      <c r="M384" s="18">
        <v>9</v>
      </c>
      <c r="N384" s="19">
        <v>0</v>
      </c>
      <c r="O384" s="19">
        <v>483</v>
      </c>
      <c r="P384" s="19">
        <v>170372.3</v>
      </c>
      <c r="Q384" s="20">
        <v>1.1022044088176353</v>
      </c>
      <c r="R384" s="19">
        <v>0</v>
      </c>
      <c r="S384" s="19">
        <v>50000</v>
      </c>
      <c r="T384" s="19">
        <v>0</v>
      </c>
      <c r="U384" s="19">
        <v>50000</v>
      </c>
      <c r="V384" s="21">
        <v>0</v>
      </c>
      <c r="W384" s="21">
        <v>0</v>
      </c>
      <c r="X384" s="21">
        <v>0</v>
      </c>
      <c r="Y384" s="22">
        <f t="shared" si="9"/>
        <v>50000</v>
      </c>
      <c r="Z384" s="23" t="s">
        <v>1180</v>
      </c>
      <c r="AA384" s="23" t="s">
        <v>1180</v>
      </c>
      <c r="AB384" s="24" t="s">
        <v>1180</v>
      </c>
    </row>
    <row r="385" spans="2:28" outlineLevel="2">
      <c r="B385" s="17" t="s">
        <v>496</v>
      </c>
      <c r="C385" s="17" t="s">
        <v>538</v>
      </c>
      <c r="D385" s="17" t="s">
        <v>543</v>
      </c>
      <c r="E385" s="17" t="s">
        <v>544</v>
      </c>
      <c r="F385" s="18">
        <v>442</v>
      </c>
      <c r="G385" s="18">
        <v>31.275538894095593</v>
      </c>
      <c r="H385" s="18">
        <v>22.990627928772255</v>
      </c>
      <c r="I385" s="18">
        <v>43.702905342080598</v>
      </c>
      <c r="J385" s="18">
        <v>19.676663542642924</v>
      </c>
      <c r="K385" s="18">
        <v>35.417994376757264</v>
      </c>
      <c r="L385" s="18">
        <v>97.969072164948443</v>
      </c>
      <c r="M385" s="18">
        <v>221</v>
      </c>
      <c r="N385" s="19">
        <v>0</v>
      </c>
      <c r="O385" s="19">
        <v>631</v>
      </c>
      <c r="P385" s="19">
        <v>173581.62</v>
      </c>
      <c r="Q385" s="20">
        <v>1.1022044088176353</v>
      </c>
      <c r="R385" s="19">
        <v>0</v>
      </c>
      <c r="S385" s="19">
        <v>199160.56570115607</v>
      </c>
      <c r="T385" s="19">
        <v>0</v>
      </c>
      <c r="U385" s="19">
        <v>199160.56570115607</v>
      </c>
      <c r="V385" s="21">
        <v>436</v>
      </c>
      <c r="W385" s="21">
        <v>563</v>
      </c>
      <c r="X385" s="21">
        <v>1016</v>
      </c>
      <c r="Y385" s="22">
        <f t="shared" si="9"/>
        <v>201175.56570115607</v>
      </c>
      <c r="Z385" s="23" t="s">
        <v>1180</v>
      </c>
      <c r="AA385" s="23" t="s">
        <v>1180</v>
      </c>
      <c r="AB385" s="24" t="s">
        <v>1231</v>
      </c>
    </row>
    <row r="386" spans="2:28" outlineLevel="2">
      <c r="B386" s="17" t="s">
        <v>496</v>
      </c>
      <c r="C386" s="17" t="s">
        <v>538</v>
      </c>
      <c r="D386" s="17" t="s">
        <v>545</v>
      </c>
      <c r="E386" s="17" t="s">
        <v>546</v>
      </c>
      <c r="F386" s="18">
        <v>0</v>
      </c>
      <c r="G386" s="18">
        <v>0</v>
      </c>
      <c r="H386" s="18">
        <v>0</v>
      </c>
      <c r="I386" s="18">
        <v>0</v>
      </c>
      <c r="J386" s="18">
        <v>0</v>
      </c>
      <c r="K386" s="18">
        <v>0</v>
      </c>
      <c r="L386" s="18">
        <v>0</v>
      </c>
      <c r="M386" s="18">
        <v>8</v>
      </c>
      <c r="N386" s="19">
        <v>0</v>
      </c>
      <c r="O386" s="19">
        <v>609</v>
      </c>
      <c r="P386" s="19">
        <v>163017.45000000001</v>
      </c>
      <c r="Q386" s="20">
        <v>1.1022044088176353</v>
      </c>
      <c r="R386" s="19">
        <v>0</v>
      </c>
      <c r="S386" s="19">
        <v>25000</v>
      </c>
      <c r="T386" s="19">
        <v>0</v>
      </c>
      <c r="U386" s="19">
        <v>25000</v>
      </c>
      <c r="V386" s="21">
        <v>0</v>
      </c>
      <c r="W386" s="21">
        <v>0</v>
      </c>
      <c r="X386" s="21">
        <v>0</v>
      </c>
      <c r="Y386" s="22">
        <f t="shared" si="9"/>
        <v>25000</v>
      </c>
      <c r="Z386" s="23" t="s">
        <v>1180</v>
      </c>
      <c r="AA386" s="23" t="s">
        <v>1180</v>
      </c>
      <c r="AB386" s="24" t="s">
        <v>1180</v>
      </c>
    </row>
    <row r="387" spans="2:28" outlineLevel="2">
      <c r="B387" s="17" t="s">
        <v>496</v>
      </c>
      <c r="C387" s="17" t="s">
        <v>538</v>
      </c>
      <c r="D387" s="17" t="s">
        <v>547</v>
      </c>
      <c r="E387" s="17" t="s">
        <v>548</v>
      </c>
      <c r="F387" s="18">
        <v>416.86347494410097</v>
      </c>
      <c r="G387" s="18">
        <v>0</v>
      </c>
      <c r="H387" s="18">
        <v>0</v>
      </c>
      <c r="I387" s="18">
        <v>0</v>
      </c>
      <c r="J387" s="18">
        <v>20.189968871936514</v>
      </c>
      <c r="K387" s="18">
        <v>16.627033188653602</v>
      </c>
      <c r="L387" s="18">
        <v>0</v>
      </c>
      <c r="M387" s="18">
        <v>374</v>
      </c>
      <c r="N387" s="19">
        <v>394.86</v>
      </c>
      <c r="O387" s="19">
        <v>805</v>
      </c>
      <c r="P387" s="19">
        <v>169891.12</v>
      </c>
      <c r="Q387" s="20">
        <v>1.1022044088176353</v>
      </c>
      <c r="R387" s="19">
        <v>173727.14321389957</v>
      </c>
      <c r="S387" s="19">
        <v>72311.392492954619</v>
      </c>
      <c r="T387" s="19">
        <v>0</v>
      </c>
      <c r="U387" s="19">
        <v>246038.53570685422</v>
      </c>
      <c r="V387" s="21">
        <v>344</v>
      </c>
      <c r="W387" s="21">
        <v>431</v>
      </c>
      <c r="X387" s="21">
        <v>653</v>
      </c>
      <c r="Y387" s="22">
        <f t="shared" si="9"/>
        <v>247466.53570685422</v>
      </c>
      <c r="Z387" s="23" t="s">
        <v>1312</v>
      </c>
      <c r="AA387" s="23" t="s">
        <v>1313</v>
      </c>
      <c r="AB387" s="24" t="s">
        <v>1180</v>
      </c>
    </row>
    <row r="388" spans="2:28" outlineLevel="2">
      <c r="B388" s="17" t="s">
        <v>496</v>
      </c>
      <c r="C388" s="17" t="s">
        <v>538</v>
      </c>
      <c r="D388" s="17" t="s">
        <v>551</v>
      </c>
      <c r="E388" s="17" t="s">
        <v>552</v>
      </c>
      <c r="F388" s="18">
        <v>597.45272637587198</v>
      </c>
      <c r="G388" s="18">
        <v>47.032383905292079</v>
      </c>
      <c r="H388" s="18">
        <v>58.878886618279189</v>
      </c>
      <c r="I388" s="18">
        <v>61.354275244873506</v>
      </c>
      <c r="J388" s="18">
        <v>37.661269818899299</v>
      </c>
      <c r="K388" s="18">
        <v>47.032383905292079</v>
      </c>
      <c r="L388" s="18">
        <v>127.26554576844478</v>
      </c>
      <c r="M388" s="18">
        <v>447</v>
      </c>
      <c r="N388" s="19">
        <v>380.36</v>
      </c>
      <c r="O388" s="19">
        <v>571</v>
      </c>
      <c r="P388" s="19">
        <v>170907.19</v>
      </c>
      <c r="Q388" s="20">
        <v>1.1022044088176353</v>
      </c>
      <c r="R388" s="19">
        <v>196900.4098550037</v>
      </c>
      <c r="S388" s="19">
        <v>287181.31433954166</v>
      </c>
      <c r="T388" s="19">
        <v>0</v>
      </c>
      <c r="U388" s="19">
        <v>484081.7241945453</v>
      </c>
      <c r="V388" s="21">
        <v>851</v>
      </c>
      <c r="W388" s="21">
        <v>1051</v>
      </c>
      <c r="X388" s="21">
        <v>1618</v>
      </c>
      <c r="Y388" s="22">
        <f t="shared" si="9"/>
        <v>487601.7241945453</v>
      </c>
      <c r="Z388" s="23" t="s">
        <v>1306</v>
      </c>
      <c r="AA388" s="23" t="s">
        <v>1307</v>
      </c>
      <c r="AB388" s="24" t="s">
        <v>1180</v>
      </c>
    </row>
    <row r="389" spans="2:28" outlineLevel="2">
      <c r="B389" s="17" t="s">
        <v>496</v>
      </c>
      <c r="C389" s="17" t="s">
        <v>538</v>
      </c>
      <c r="D389" s="17" t="s">
        <v>553</v>
      </c>
      <c r="E389" s="17" t="s">
        <v>554</v>
      </c>
      <c r="F389" s="18">
        <v>11.297301326971821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18">
        <v>17</v>
      </c>
      <c r="N389" s="19">
        <v>0</v>
      </c>
      <c r="O389" s="19">
        <v>574</v>
      </c>
      <c r="P389" s="19">
        <v>181721.77</v>
      </c>
      <c r="Q389" s="20">
        <v>1.1022044088176353</v>
      </c>
      <c r="R389" s="19">
        <v>0</v>
      </c>
      <c r="S389" s="19">
        <v>25000</v>
      </c>
      <c r="T389" s="19">
        <v>0</v>
      </c>
      <c r="U389" s="19">
        <v>25000</v>
      </c>
      <c r="V389" s="21">
        <v>0</v>
      </c>
      <c r="W389" s="21">
        <v>0</v>
      </c>
      <c r="X389" s="21">
        <v>0</v>
      </c>
      <c r="Y389" s="22">
        <f t="shared" si="9"/>
        <v>25000</v>
      </c>
      <c r="Z389" s="23" t="s">
        <v>1180</v>
      </c>
      <c r="AA389" s="23" t="s">
        <v>1180</v>
      </c>
      <c r="AB389" s="24" t="s">
        <v>1180</v>
      </c>
    </row>
    <row r="390" spans="2:28" outlineLevel="2">
      <c r="B390" s="17" t="s">
        <v>496</v>
      </c>
      <c r="C390" s="17" t="s">
        <v>538</v>
      </c>
      <c r="D390" s="17" t="s">
        <v>555</v>
      </c>
      <c r="E390" s="17" t="s">
        <v>556</v>
      </c>
      <c r="F390" s="18">
        <v>402.3175965665236</v>
      </c>
      <c r="G390" s="18">
        <v>32.746781115879827</v>
      </c>
      <c r="H390" s="18">
        <v>12.86480686695279</v>
      </c>
      <c r="I390" s="18">
        <v>22.221030042918454</v>
      </c>
      <c r="J390" s="18">
        <v>0</v>
      </c>
      <c r="K390" s="18">
        <v>14.034334763948497</v>
      </c>
      <c r="L390" s="18">
        <v>0</v>
      </c>
      <c r="M390" s="18">
        <v>271</v>
      </c>
      <c r="N390" s="19">
        <v>232.66</v>
      </c>
      <c r="O390" s="19">
        <v>550</v>
      </c>
      <c r="P390" s="19">
        <v>174651.4</v>
      </c>
      <c r="Q390" s="20">
        <v>1.1022044088176353</v>
      </c>
      <c r="R390" s="19">
        <v>383323.08247189113</v>
      </c>
      <c r="S390" s="19">
        <v>79349.571754570643</v>
      </c>
      <c r="T390" s="19">
        <v>0</v>
      </c>
      <c r="U390" s="19">
        <v>462672.65422646172</v>
      </c>
      <c r="V390" s="21">
        <v>296</v>
      </c>
      <c r="W390" s="21">
        <v>349</v>
      </c>
      <c r="X390" s="21">
        <v>479</v>
      </c>
      <c r="Y390" s="22">
        <f t="shared" si="9"/>
        <v>463796.65422646172</v>
      </c>
      <c r="Z390" s="23" t="s">
        <v>1372</v>
      </c>
      <c r="AA390" s="23" t="s">
        <v>1373</v>
      </c>
      <c r="AB390" s="24" t="s">
        <v>1180</v>
      </c>
    </row>
    <row r="391" spans="2:28" outlineLevel="2">
      <c r="B391" s="17" t="s">
        <v>496</v>
      </c>
      <c r="C391" s="17" t="s">
        <v>538</v>
      </c>
      <c r="D391" s="17" t="s">
        <v>557</v>
      </c>
      <c r="E391" s="17" t="s">
        <v>558</v>
      </c>
      <c r="F391" s="18">
        <v>88</v>
      </c>
      <c r="G391" s="18">
        <v>16</v>
      </c>
      <c r="H391" s="18">
        <v>4</v>
      </c>
      <c r="I391" s="18">
        <v>4</v>
      </c>
      <c r="J391" s="18">
        <v>8</v>
      </c>
      <c r="K391" s="18">
        <v>8</v>
      </c>
      <c r="L391" s="18">
        <v>24</v>
      </c>
      <c r="M391" s="18">
        <v>319</v>
      </c>
      <c r="N391" s="19">
        <v>0</v>
      </c>
      <c r="O391" s="19">
        <v>506</v>
      </c>
      <c r="P391" s="19">
        <v>168232.75</v>
      </c>
      <c r="Q391" s="20">
        <v>1.1022044088176353</v>
      </c>
      <c r="R391" s="19">
        <v>0</v>
      </c>
      <c r="S391" s="19">
        <v>50006.805705118502</v>
      </c>
      <c r="T391" s="19">
        <v>0</v>
      </c>
      <c r="U391" s="19">
        <v>50006.805705118502</v>
      </c>
      <c r="V391" s="21">
        <v>0</v>
      </c>
      <c r="W391" s="21">
        <v>79</v>
      </c>
      <c r="X391" s="21">
        <v>138</v>
      </c>
      <c r="Y391" s="22">
        <f t="shared" ref="Y391:Y454" si="14">U391+V391+W391+X391</f>
        <v>50223.805705118502</v>
      </c>
      <c r="Z391" s="23" t="s">
        <v>1180</v>
      </c>
      <c r="AA391" s="23" t="s">
        <v>1180</v>
      </c>
      <c r="AB391" s="24" t="s">
        <v>1180</v>
      </c>
    </row>
    <row r="392" spans="2:28" outlineLevel="2">
      <c r="B392" s="17" t="s">
        <v>496</v>
      </c>
      <c r="C392" s="17" t="s">
        <v>538</v>
      </c>
      <c r="D392" s="17" t="s">
        <v>559</v>
      </c>
      <c r="E392" s="17" t="s">
        <v>560</v>
      </c>
      <c r="F392" s="18">
        <v>520.49306892701861</v>
      </c>
      <c r="G392" s="18">
        <v>45.553688366384122</v>
      </c>
      <c r="H392" s="18">
        <v>60.73825115517883</v>
      </c>
      <c r="I392" s="18">
        <v>40.492167436785891</v>
      </c>
      <c r="J392" s="18">
        <v>30.790918988389272</v>
      </c>
      <c r="K392" s="18">
        <v>40.070374025986041</v>
      </c>
      <c r="L392" s="18">
        <v>146.78410695834884</v>
      </c>
      <c r="M392" s="18">
        <v>305</v>
      </c>
      <c r="N392" s="19">
        <v>0</v>
      </c>
      <c r="O392" s="19">
        <v>586</v>
      </c>
      <c r="P392" s="19">
        <v>183209.60000000001</v>
      </c>
      <c r="Q392" s="20">
        <v>1.1022044088176353</v>
      </c>
      <c r="R392" s="19">
        <v>0</v>
      </c>
      <c r="S392" s="19">
        <v>283051.71891741827</v>
      </c>
      <c r="T392" s="19">
        <v>0</v>
      </c>
      <c r="U392" s="19">
        <v>283051.71891741827</v>
      </c>
      <c r="V392" s="21">
        <v>477</v>
      </c>
      <c r="W392" s="21">
        <v>584</v>
      </c>
      <c r="X392" s="21">
        <v>1385</v>
      </c>
      <c r="Y392" s="22">
        <f t="shared" si="14"/>
        <v>285497.71891741827</v>
      </c>
      <c r="Z392" s="23" t="s">
        <v>1180</v>
      </c>
      <c r="AA392" s="23" t="s">
        <v>1180</v>
      </c>
      <c r="AB392" s="24" t="s">
        <v>1180</v>
      </c>
    </row>
    <row r="393" spans="2:28" outlineLevel="2">
      <c r="B393" s="17" t="s">
        <v>496</v>
      </c>
      <c r="C393" s="17" t="s">
        <v>538</v>
      </c>
      <c r="D393" s="17" t="s">
        <v>563</v>
      </c>
      <c r="E393" s="17" t="s">
        <v>564</v>
      </c>
      <c r="F393" s="18">
        <v>33.891903980915458</v>
      </c>
      <c r="G393" s="18">
        <v>0</v>
      </c>
      <c r="H393" s="18">
        <v>0</v>
      </c>
      <c r="I393" s="18">
        <v>3.7657671089906071</v>
      </c>
      <c r="J393" s="18">
        <v>0</v>
      </c>
      <c r="K393" s="18">
        <v>0</v>
      </c>
      <c r="L393" s="18">
        <v>3.7657671089906071</v>
      </c>
      <c r="M393" s="18">
        <v>49</v>
      </c>
      <c r="N393" s="19">
        <v>0</v>
      </c>
      <c r="O393" s="19">
        <v>574</v>
      </c>
      <c r="P393" s="19">
        <v>181721.77</v>
      </c>
      <c r="Q393" s="20">
        <v>1.1022044088176353</v>
      </c>
      <c r="R393" s="19">
        <v>0</v>
      </c>
      <c r="S393" s="19">
        <v>25000</v>
      </c>
      <c r="T393" s="19">
        <v>0</v>
      </c>
      <c r="U393" s="19">
        <v>25000</v>
      </c>
      <c r="V393" s="21">
        <v>0</v>
      </c>
      <c r="W393" s="21">
        <v>0</v>
      </c>
      <c r="X393" s="21">
        <v>0</v>
      </c>
      <c r="Y393" s="22">
        <f t="shared" si="14"/>
        <v>25000</v>
      </c>
      <c r="Z393" s="23" t="s">
        <v>1180</v>
      </c>
      <c r="AA393" s="23" t="s">
        <v>1180</v>
      </c>
      <c r="AB393" s="24" t="s">
        <v>1180</v>
      </c>
    </row>
    <row r="394" spans="2:28" outlineLevel="2">
      <c r="B394" s="17" t="s">
        <v>496</v>
      </c>
      <c r="C394" s="17" t="s">
        <v>538</v>
      </c>
      <c r="D394" s="17" t="s">
        <v>565</v>
      </c>
      <c r="E394" s="17" t="s">
        <v>566</v>
      </c>
      <c r="F394" s="18">
        <v>31.925925925925927</v>
      </c>
      <c r="G394" s="18">
        <v>6.8412698412698418</v>
      </c>
      <c r="H394" s="18">
        <v>6.8412698412698418</v>
      </c>
      <c r="I394" s="18">
        <v>0</v>
      </c>
      <c r="J394" s="18">
        <v>0</v>
      </c>
      <c r="K394" s="18">
        <v>0</v>
      </c>
      <c r="L394" s="18">
        <v>0</v>
      </c>
      <c r="M394" s="18">
        <v>76</v>
      </c>
      <c r="N394" s="19">
        <v>232.66</v>
      </c>
      <c r="O394" s="19">
        <v>746</v>
      </c>
      <c r="P394" s="19">
        <v>174651.4</v>
      </c>
      <c r="Q394" s="20">
        <v>1.1022044088176353</v>
      </c>
      <c r="R394" s="19">
        <v>129432.58496283725</v>
      </c>
      <c r="S394" s="19">
        <v>25000</v>
      </c>
      <c r="T394" s="19">
        <v>0</v>
      </c>
      <c r="U394" s="19">
        <v>154432.58496283725</v>
      </c>
      <c r="V394" s="21">
        <v>62</v>
      </c>
      <c r="W394" s="21">
        <v>68</v>
      </c>
      <c r="X394" s="21">
        <v>28</v>
      </c>
      <c r="Y394" s="22">
        <f t="shared" si="14"/>
        <v>154590.58496283725</v>
      </c>
      <c r="Z394" s="23" t="s">
        <v>1372</v>
      </c>
      <c r="AA394" s="23" t="s">
        <v>1373</v>
      </c>
      <c r="AB394" s="24" t="s">
        <v>1180</v>
      </c>
    </row>
    <row r="395" spans="2:28" outlineLevel="2">
      <c r="B395" s="17" t="s">
        <v>496</v>
      </c>
      <c r="C395" s="17" t="s">
        <v>538</v>
      </c>
      <c r="D395" s="17" t="s">
        <v>567</v>
      </c>
      <c r="E395" s="17" t="s">
        <v>568</v>
      </c>
      <c r="F395" s="18">
        <v>12.231925616962116</v>
      </c>
      <c r="G395" s="18">
        <v>0.33832985749044148</v>
      </c>
      <c r="H395" s="18">
        <v>0.70268508863399382</v>
      </c>
      <c r="I395" s="18">
        <v>0.80678658324643726</v>
      </c>
      <c r="J395" s="18">
        <v>0.62460896767466112</v>
      </c>
      <c r="K395" s="18">
        <v>5.2050747306221758E-2</v>
      </c>
      <c r="L395" s="18">
        <v>1.8478015293708725</v>
      </c>
      <c r="M395" s="18">
        <v>12</v>
      </c>
      <c r="N395" s="19">
        <v>0</v>
      </c>
      <c r="O395" s="19">
        <v>622</v>
      </c>
      <c r="P395" s="19">
        <v>173581.62</v>
      </c>
      <c r="Q395" s="20">
        <v>1.1022044088176353</v>
      </c>
      <c r="R395" s="19">
        <v>0</v>
      </c>
      <c r="S395" s="19">
        <v>25000</v>
      </c>
      <c r="T395" s="19">
        <v>0</v>
      </c>
      <c r="U395" s="19">
        <v>25000</v>
      </c>
      <c r="V395" s="21">
        <v>0</v>
      </c>
      <c r="W395" s="21">
        <v>0</v>
      </c>
      <c r="X395" s="21">
        <v>0</v>
      </c>
      <c r="Y395" s="22">
        <f t="shared" si="14"/>
        <v>25000</v>
      </c>
      <c r="Z395" s="23" t="s">
        <v>1180</v>
      </c>
      <c r="AA395" s="23" t="s">
        <v>1180</v>
      </c>
      <c r="AB395" s="24" t="s">
        <v>1180</v>
      </c>
    </row>
    <row r="396" spans="2:28" outlineLevel="2">
      <c r="B396" s="17" t="s">
        <v>496</v>
      </c>
      <c r="C396" s="17" t="s">
        <v>538</v>
      </c>
      <c r="D396" s="17" t="s">
        <v>569</v>
      </c>
      <c r="E396" s="17" t="s">
        <v>570</v>
      </c>
      <c r="F396" s="18">
        <v>47.823183993040459</v>
      </c>
      <c r="G396" s="18">
        <v>0</v>
      </c>
      <c r="H396" s="18">
        <v>0</v>
      </c>
      <c r="I396" s="18">
        <v>10.340147890387126</v>
      </c>
      <c r="J396" s="18">
        <v>10.340147890387126</v>
      </c>
      <c r="K396" s="18">
        <v>0</v>
      </c>
      <c r="L396" s="18">
        <v>10.340147890387126</v>
      </c>
      <c r="M396" s="18">
        <v>48</v>
      </c>
      <c r="N396" s="19">
        <v>0</v>
      </c>
      <c r="O396" s="19">
        <v>609</v>
      </c>
      <c r="P396" s="19">
        <v>163017.45000000001</v>
      </c>
      <c r="Q396" s="20">
        <v>1.1022044088176353</v>
      </c>
      <c r="R396" s="19">
        <v>0</v>
      </c>
      <c r="S396" s="19">
        <v>50000</v>
      </c>
      <c r="T396" s="19">
        <v>0</v>
      </c>
      <c r="U396" s="19">
        <v>50000</v>
      </c>
      <c r="V396" s="21">
        <v>0</v>
      </c>
      <c r="W396" s="21">
        <v>0</v>
      </c>
      <c r="X396" s="21">
        <v>0</v>
      </c>
      <c r="Y396" s="22">
        <f t="shared" si="14"/>
        <v>50000</v>
      </c>
      <c r="Z396" s="23" t="s">
        <v>1180</v>
      </c>
      <c r="AA396" s="23" t="s">
        <v>1180</v>
      </c>
      <c r="AB396" s="24" t="s">
        <v>1180</v>
      </c>
    </row>
    <row r="397" spans="2:28" outlineLevel="2">
      <c r="B397" s="17" t="s">
        <v>496</v>
      </c>
      <c r="C397" s="17" t="s">
        <v>538</v>
      </c>
      <c r="D397" s="17" t="s">
        <v>571</v>
      </c>
      <c r="E397" s="17" t="s">
        <v>572</v>
      </c>
      <c r="F397" s="18">
        <v>99.523923444976091</v>
      </c>
      <c r="G397" s="18">
        <v>14.217703349282298</v>
      </c>
      <c r="H397" s="18">
        <v>10.340147890387126</v>
      </c>
      <c r="I397" s="18">
        <v>10.340147890387126</v>
      </c>
      <c r="J397" s="18">
        <v>9.0476294040887346</v>
      </c>
      <c r="K397" s="18">
        <v>2.5850369725967814</v>
      </c>
      <c r="L397" s="18">
        <v>21.897999130056547</v>
      </c>
      <c r="M397" s="18">
        <v>260</v>
      </c>
      <c r="N397" s="19">
        <v>394.86</v>
      </c>
      <c r="O397" s="19">
        <v>609</v>
      </c>
      <c r="P397" s="19">
        <v>163017.45000000001</v>
      </c>
      <c r="Q397" s="20">
        <v>1.1022044088176353</v>
      </c>
      <c r="R397" s="19">
        <v>41135.818543481706</v>
      </c>
      <c r="S397" s="19">
        <v>42473.712993977766</v>
      </c>
      <c r="T397" s="19">
        <v>0</v>
      </c>
      <c r="U397" s="19">
        <v>83609.531537459479</v>
      </c>
      <c r="V397" s="21">
        <v>21</v>
      </c>
      <c r="W397" s="21">
        <v>141</v>
      </c>
      <c r="X397" s="21">
        <v>215</v>
      </c>
      <c r="Y397" s="22">
        <f t="shared" si="14"/>
        <v>83986.531537459479</v>
      </c>
      <c r="Z397" s="23" t="s">
        <v>1312</v>
      </c>
      <c r="AA397" s="23" t="s">
        <v>1313</v>
      </c>
      <c r="AB397" s="24" t="s">
        <v>1180</v>
      </c>
    </row>
    <row r="398" spans="2:28" outlineLevel="2">
      <c r="B398" s="17" t="s">
        <v>496</v>
      </c>
      <c r="C398" s="17" t="s">
        <v>538</v>
      </c>
      <c r="D398" s="17" t="s">
        <v>573</v>
      </c>
      <c r="E398" s="17" t="s">
        <v>574</v>
      </c>
      <c r="F398" s="18">
        <v>122.32745845938007</v>
      </c>
      <c r="G398" s="18">
        <v>21.377614099697485</v>
      </c>
      <c r="H398" s="18">
        <v>8.313516594326801</v>
      </c>
      <c r="I398" s="18">
        <v>10.688807049848743</v>
      </c>
      <c r="J398" s="18">
        <v>7.1258713665658284</v>
      </c>
      <c r="K398" s="18">
        <v>3.5629356832829142</v>
      </c>
      <c r="L398" s="18">
        <v>0</v>
      </c>
      <c r="M398" s="18">
        <v>290</v>
      </c>
      <c r="N398" s="19">
        <v>391.14</v>
      </c>
      <c r="O398" s="19">
        <v>805</v>
      </c>
      <c r="P398" s="19">
        <v>165963.14000000001</v>
      </c>
      <c r="Q398" s="20">
        <v>1.1022044088176353</v>
      </c>
      <c r="R398" s="19">
        <v>279957.76287447248</v>
      </c>
      <c r="S398" s="19">
        <v>39055.259047122723</v>
      </c>
      <c r="T398" s="19">
        <v>349241.97807840479</v>
      </c>
      <c r="U398" s="19">
        <v>668255</v>
      </c>
      <c r="V398" s="21">
        <v>0</v>
      </c>
      <c r="W398" s="21">
        <v>0</v>
      </c>
      <c r="X398" s="21">
        <v>0</v>
      </c>
      <c r="Y398" s="22">
        <f t="shared" si="14"/>
        <v>668255</v>
      </c>
      <c r="Z398" s="23" t="s">
        <v>1374</v>
      </c>
      <c r="AA398" s="23" t="s">
        <v>1375</v>
      </c>
      <c r="AB398" s="24" t="s">
        <v>1180</v>
      </c>
    </row>
    <row r="399" spans="2:28" outlineLevel="2">
      <c r="B399" s="17" t="s">
        <v>496</v>
      </c>
      <c r="C399" s="17" t="s">
        <v>538</v>
      </c>
      <c r="D399" s="17" t="s">
        <v>575</v>
      </c>
      <c r="E399" s="17" t="s">
        <v>576</v>
      </c>
      <c r="F399" s="18">
        <v>7.9080188679245289</v>
      </c>
      <c r="G399" s="18">
        <v>0</v>
      </c>
      <c r="H399" s="18">
        <v>2.2594339622641511</v>
      </c>
      <c r="I399" s="18">
        <v>0</v>
      </c>
      <c r="J399" s="18">
        <v>0</v>
      </c>
      <c r="K399" s="18">
        <v>0</v>
      </c>
      <c r="L399" s="18">
        <v>2.2594339622641511</v>
      </c>
      <c r="M399" s="18">
        <v>27</v>
      </c>
      <c r="N399" s="19">
        <v>0</v>
      </c>
      <c r="O399" s="19">
        <v>483</v>
      </c>
      <c r="P399" s="19">
        <v>170372.3</v>
      </c>
      <c r="Q399" s="20">
        <v>1.1022044088176353</v>
      </c>
      <c r="R399" s="19">
        <v>0</v>
      </c>
      <c r="S399" s="19">
        <v>25000</v>
      </c>
      <c r="T399" s="19">
        <v>0</v>
      </c>
      <c r="U399" s="19">
        <v>25000</v>
      </c>
      <c r="V399" s="21">
        <v>0</v>
      </c>
      <c r="W399" s="21">
        <v>0</v>
      </c>
      <c r="X399" s="21">
        <v>0</v>
      </c>
      <c r="Y399" s="22">
        <f t="shared" si="14"/>
        <v>25000</v>
      </c>
      <c r="Z399" s="23" t="s">
        <v>1180</v>
      </c>
      <c r="AA399" s="23" t="s">
        <v>1180</v>
      </c>
      <c r="AB399" s="24" t="s">
        <v>1180</v>
      </c>
    </row>
    <row r="400" spans="2:28" outlineLevel="2">
      <c r="B400" s="17" t="s">
        <v>496</v>
      </c>
      <c r="C400" s="17" t="s">
        <v>538</v>
      </c>
      <c r="D400" s="17" t="s">
        <v>577</v>
      </c>
      <c r="E400" s="17" t="s">
        <v>578</v>
      </c>
      <c r="F400" s="18">
        <v>106.20689655172413</v>
      </c>
      <c r="G400" s="18">
        <v>14.482758620689655</v>
      </c>
      <c r="H400" s="18">
        <v>16.896551724137929</v>
      </c>
      <c r="I400" s="18">
        <v>10.862068965517242</v>
      </c>
      <c r="J400" s="18">
        <v>0</v>
      </c>
      <c r="K400" s="18">
        <v>3.6206896551724137</v>
      </c>
      <c r="L400" s="18">
        <v>0</v>
      </c>
      <c r="M400" s="18">
        <v>594</v>
      </c>
      <c r="N400" s="19">
        <v>373.78</v>
      </c>
      <c r="O400" s="19">
        <v>609</v>
      </c>
      <c r="P400" s="19">
        <v>163017.45000000001</v>
      </c>
      <c r="Q400" s="20">
        <v>1.1022044088176353</v>
      </c>
      <c r="R400" s="19">
        <v>397280.31726383476</v>
      </c>
      <c r="S400" s="19">
        <v>30383.347993942029</v>
      </c>
      <c r="T400" s="19">
        <v>435625.3347422232</v>
      </c>
      <c r="U400" s="19">
        <v>863289</v>
      </c>
      <c r="V400" s="21">
        <v>0</v>
      </c>
      <c r="W400" s="21">
        <v>0</v>
      </c>
      <c r="X400" s="21">
        <v>0</v>
      </c>
      <c r="Y400" s="22">
        <f t="shared" si="14"/>
        <v>863289</v>
      </c>
      <c r="Z400" s="23" t="s">
        <v>1376</v>
      </c>
      <c r="AA400" s="23" t="s">
        <v>1377</v>
      </c>
      <c r="AB400" s="24" t="s">
        <v>1180</v>
      </c>
    </row>
    <row r="401" spans="2:28" outlineLevel="2">
      <c r="B401" s="17" t="s">
        <v>496</v>
      </c>
      <c r="C401" s="17" t="s">
        <v>538</v>
      </c>
      <c r="D401" s="17" t="s">
        <v>579</v>
      </c>
      <c r="E401" s="17" t="s">
        <v>580</v>
      </c>
      <c r="F401" s="18">
        <v>0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18">
        <v>22</v>
      </c>
      <c r="N401" s="19">
        <v>0</v>
      </c>
      <c r="O401" s="19">
        <v>617</v>
      </c>
      <c r="P401" s="19">
        <v>169837.41</v>
      </c>
      <c r="Q401" s="20">
        <v>1.1022044088176353</v>
      </c>
      <c r="R401" s="19">
        <v>10922.682386929286</v>
      </c>
      <c r="S401" s="19">
        <v>25000</v>
      </c>
      <c r="T401" s="19">
        <v>0</v>
      </c>
      <c r="U401" s="19">
        <v>35922.682386929286</v>
      </c>
      <c r="V401" s="21">
        <v>0</v>
      </c>
      <c r="W401" s="21">
        <v>0</v>
      </c>
      <c r="X401" s="21">
        <v>2</v>
      </c>
      <c r="Y401" s="22">
        <f t="shared" si="14"/>
        <v>35924.682386929286</v>
      </c>
      <c r="Z401" s="23" t="s">
        <v>1180</v>
      </c>
      <c r="AA401" s="23" t="s">
        <v>1180</v>
      </c>
      <c r="AB401" s="24" t="s">
        <v>1180</v>
      </c>
    </row>
    <row r="402" spans="2:28" outlineLevel="2">
      <c r="B402" s="17" t="s">
        <v>496</v>
      </c>
      <c r="C402" s="17" t="s">
        <v>538</v>
      </c>
      <c r="D402" s="17" t="s">
        <v>581</v>
      </c>
      <c r="E402" s="17" t="s">
        <v>582</v>
      </c>
      <c r="F402" s="18">
        <v>628</v>
      </c>
      <c r="G402" s="18">
        <v>49.437111571470844</v>
      </c>
      <c r="H402" s="18">
        <v>61.889316365788687</v>
      </c>
      <c r="I402" s="18">
        <v>64.491269606392422</v>
      </c>
      <c r="J402" s="18">
        <v>39.586860017756734</v>
      </c>
      <c r="K402" s="18">
        <v>49.437111571470844</v>
      </c>
      <c r="L402" s="18">
        <v>175.81769754365195</v>
      </c>
      <c r="M402" s="18">
        <v>314</v>
      </c>
      <c r="N402" s="19">
        <v>0</v>
      </c>
      <c r="O402" s="19">
        <v>571</v>
      </c>
      <c r="P402" s="19">
        <v>170907.19</v>
      </c>
      <c r="Q402" s="20">
        <v>1.1022044088176353</v>
      </c>
      <c r="R402" s="19">
        <v>0</v>
      </c>
      <c r="S402" s="19">
        <v>320920.88168287429</v>
      </c>
      <c r="T402" s="19">
        <v>0</v>
      </c>
      <c r="U402" s="19">
        <v>320920.88168287429</v>
      </c>
      <c r="V402" s="21">
        <v>671</v>
      </c>
      <c r="W402" s="21">
        <v>826</v>
      </c>
      <c r="X402" s="21">
        <v>1607</v>
      </c>
      <c r="Y402" s="22">
        <f t="shared" si="14"/>
        <v>324024.88168287429</v>
      </c>
      <c r="Z402" s="23" t="s">
        <v>1180</v>
      </c>
      <c r="AA402" s="23" t="s">
        <v>1180</v>
      </c>
      <c r="AB402" s="24" t="s">
        <v>1231</v>
      </c>
    </row>
    <row r="403" spans="2:28" outlineLevel="2">
      <c r="B403" s="17" t="s">
        <v>496</v>
      </c>
      <c r="C403" s="17" t="s">
        <v>538</v>
      </c>
      <c r="D403" s="17" t="s">
        <v>583</v>
      </c>
      <c r="E403" s="17" t="s">
        <v>584</v>
      </c>
      <c r="F403" s="18">
        <v>696.6377515961783</v>
      </c>
      <c r="G403" s="18">
        <v>50.895587734777017</v>
      </c>
      <c r="H403" s="18">
        <v>46.418291357756118</v>
      </c>
      <c r="I403" s="18">
        <v>66.088275334525662</v>
      </c>
      <c r="J403" s="18">
        <v>38.980041254019866</v>
      </c>
      <c r="K403" s="18">
        <v>46.593576462628171</v>
      </c>
      <c r="L403" s="18">
        <v>163.4021544270588</v>
      </c>
      <c r="M403" s="18">
        <v>386</v>
      </c>
      <c r="N403" s="19">
        <v>0</v>
      </c>
      <c r="O403" s="19">
        <v>886</v>
      </c>
      <c r="P403" s="19">
        <v>181744.29</v>
      </c>
      <c r="Q403" s="20">
        <v>1.1022044088176353</v>
      </c>
      <c r="R403" s="19">
        <v>0</v>
      </c>
      <c r="S403" s="19">
        <v>326154.04469072964</v>
      </c>
      <c r="T403" s="19">
        <v>0</v>
      </c>
      <c r="U403" s="19">
        <v>326154.04469072964</v>
      </c>
      <c r="V403" s="21">
        <v>533</v>
      </c>
      <c r="W403" s="21">
        <v>537</v>
      </c>
      <c r="X403" s="21">
        <v>1577</v>
      </c>
      <c r="Y403" s="22">
        <f t="shared" si="14"/>
        <v>328801.04469072964</v>
      </c>
      <c r="Z403" s="23" t="s">
        <v>1180</v>
      </c>
      <c r="AA403" s="23" t="s">
        <v>1180</v>
      </c>
      <c r="AB403" s="24" t="s">
        <v>1180</v>
      </c>
    </row>
    <row r="404" spans="2:28" outlineLevel="2">
      <c r="B404" s="17" t="s">
        <v>496</v>
      </c>
      <c r="C404" s="17" t="s">
        <v>921</v>
      </c>
      <c r="D404" s="17" t="s">
        <v>924</v>
      </c>
      <c r="E404" s="17" t="s">
        <v>925</v>
      </c>
      <c r="F404" s="18">
        <v>930.4438100603362</v>
      </c>
      <c r="G404" s="18">
        <v>57.776588464289958</v>
      </c>
      <c r="H404" s="18">
        <v>50.554514906253715</v>
      </c>
      <c r="I404" s="18">
        <v>60.183946316968708</v>
      </c>
      <c r="J404" s="18">
        <v>56.572909537950586</v>
      </c>
      <c r="K404" s="18">
        <v>43.332441348217472</v>
      </c>
      <c r="L404" s="18">
        <v>140.51504968751237</v>
      </c>
      <c r="M404" s="18">
        <v>1187</v>
      </c>
      <c r="N404" s="19">
        <v>0</v>
      </c>
      <c r="O404" s="19">
        <v>585.16748272104189</v>
      </c>
      <c r="P404" s="19">
        <v>138544.37</v>
      </c>
      <c r="Q404" s="20">
        <v>1.1022044088176353</v>
      </c>
      <c r="R404" s="19">
        <v>72344.497701026994</v>
      </c>
      <c r="S404" s="19">
        <v>259590.38244910302</v>
      </c>
      <c r="T404" s="19">
        <v>0</v>
      </c>
      <c r="U404" s="19">
        <v>331934.88015013002</v>
      </c>
      <c r="V404" s="21">
        <v>634</v>
      </c>
      <c r="W404" s="21">
        <v>778</v>
      </c>
      <c r="X404" s="21">
        <v>1339</v>
      </c>
      <c r="Y404" s="22">
        <f t="shared" si="14"/>
        <v>334685.88015013002</v>
      </c>
      <c r="Z404" s="23" t="s">
        <v>1284</v>
      </c>
      <c r="AA404" s="23" t="s">
        <v>1285</v>
      </c>
      <c r="AB404" s="24" t="s">
        <v>1180</v>
      </c>
    </row>
    <row r="405" spans="2:28" outlineLevel="2">
      <c r="B405" s="17" t="s">
        <v>496</v>
      </c>
      <c r="C405" s="17" t="s">
        <v>497</v>
      </c>
      <c r="D405" s="17" t="s">
        <v>500</v>
      </c>
      <c r="E405" s="17" t="s">
        <v>501</v>
      </c>
      <c r="F405" s="18">
        <v>618.62261059530317</v>
      </c>
      <c r="G405" s="18">
        <v>50.127799016930638</v>
      </c>
      <c r="H405" s="18">
        <v>30.760240305843801</v>
      </c>
      <c r="I405" s="18">
        <v>44.431458219552155</v>
      </c>
      <c r="J405" s="18">
        <v>75.191698525395964</v>
      </c>
      <c r="K405" s="18">
        <v>5.6963407973784816</v>
      </c>
      <c r="L405" s="18">
        <v>18.319497542326587</v>
      </c>
      <c r="M405" s="18">
        <v>880</v>
      </c>
      <c r="N405" s="19">
        <v>376.1</v>
      </c>
      <c r="O405" s="19">
        <v>570</v>
      </c>
      <c r="P405" s="19">
        <v>144742.73000000001</v>
      </c>
      <c r="Q405" s="20">
        <v>1.1022044088176353</v>
      </c>
      <c r="R405" s="19">
        <v>523145.52910673001</v>
      </c>
      <c r="S405" s="19">
        <v>156429.90260616943</v>
      </c>
      <c r="T405" s="19">
        <v>0</v>
      </c>
      <c r="U405" s="19">
        <v>679575.43171289947</v>
      </c>
      <c r="V405" s="21">
        <v>775</v>
      </c>
      <c r="W405" s="21">
        <v>1184</v>
      </c>
      <c r="X405" s="21">
        <v>1353</v>
      </c>
      <c r="Y405" s="22">
        <f t="shared" si="14"/>
        <v>682887.43171289947</v>
      </c>
      <c r="Z405" s="23" t="s">
        <v>1350</v>
      </c>
      <c r="AA405" s="23" t="s">
        <v>1351</v>
      </c>
      <c r="AB405" s="24" t="s">
        <v>1180</v>
      </c>
    </row>
    <row r="406" spans="2:28" outlineLevel="2">
      <c r="B406" s="17" t="s">
        <v>496</v>
      </c>
      <c r="C406" s="17" t="s">
        <v>538</v>
      </c>
      <c r="D406" s="17" t="s">
        <v>585</v>
      </c>
      <c r="E406" s="17" t="s">
        <v>586</v>
      </c>
      <c r="F406" s="18">
        <v>165.58114478114476</v>
      </c>
      <c r="G406" s="18">
        <v>7.3050505050505041</v>
      </c>
      <c r="H406" s="18">
        <v>30.437710437710436</v>
      </c>
      <c r="I406" s="18">
        <v>3.6525252525252521</v>
      </c>
      <c r="J406" s="18">
        <v>7.3050505050505041</v>
      </c>
      <c r="K406" s="18">
        <v>2.4350168350168349</v>
      </c>
      <c r="L406" s="18">
        <v>4.3952861952861895</v>
      </c>
      <c r="M406" s="18">
        <v>271</v>
      </c>
      <c r="N406" s="19">
        <v>377.74</v>
      </c>
      <c r="O406" s="19">
        <v>506</v>
      </c>
      <c r="P406" s="19">
        <v>168232.75</v>
      </c>
      <c r="Q406" s="20">
        <v>1.1022044088176353</v>
      </c>
      <c r="R406" s="19">
        <v>206083.45121320488</v>
      </c>
      <c r="S406" s="19">
        <v>39840.401707963545</v>
      </c>
      <c r="T406" s="19">
        <v>0</v>
      </c>
      <c r="U406" s="19">
        <v>245923.85292116841</v>
      </c>
      <c r="V406" s="21">
        <v>219</v>
      </c>
      <c r="W406" s="21">
        <v>394</v>
      </c>
      <c r="X406" s="21">
        <v>407</v>
      </c>
      <c r="Y406" s="22">
        <f t="shared" si="14"/>
        <v>246943.85292116841</v>
      </c>
      <c r="Z406" s="23" t="s">
        <v>1316</v>
      </c>
      <c r="AA406" s="23" t="s">
        <v>1317</v>
      </c>
      <c r="AB406" s="24" t="s">
        <v>1180</v>
      </c>
    </row>
    <row r="407" spans="2:28" outlineLevel="2">
      <c r="B407" s="17" t="s">
        <v>496</v>
      </c>
      <c r="C407" s="17" t="s">
        <v>502</v>
      </c>
      <c r="D407" s="17" t="s">
        <v>503</v>
      </c>
      <c r="E407" s="17" t="s">
        <v>504</v>
      </c>
      <c r="F407" s="18">
        <v>2701.7753745885561</v>
      </c>
      <c r="G407" s="18">
        <v>202.34573018195144</v>
      </c>
      <c r="H407" s="18">
        <v>101.17286509097572</v>
      </c>
      <c r="I407" s="18">
        <v>139.11268950009162</v>
      </c>
      <c r="J407" s="18">
        <v>172.45374731416317</v>
      </c>
      <c r="K407" s="18">
        <v>108.07101498354226</v>
      </c>
      <c r="L407" s="18">
        <v>17.631284773018763</v>
      </c>
      <c r="M407" s="18">
        <v>3340</v>
      </c>
      <c r="N407" s="19">
        <v>194.33</v>
      </c>
      <c r="O407" s="19">
        <v>483.72182917024759</v>
      </c>
      <c r="P407" s="19">
        <v>163017.45000000001</v>
      </c>
      <c r="Q407" s="20">
        <v>1.1022044088176353</v>
      </c>
      <c r="R407" s="19">
        <v>1620853.689062061</v>
      </c>
      <c r="S407" s="19">
        <v>703167.80908165954</v>
      </c>
      <c r="T407" s="19">
        <v>0</v>
      </c>
      <c r="U407" s="19">
        <v>2324021.4981437204</v>
      </c>
      <c r="V407" s="21">
        <v>2340</v>
      </c>
      <c r="W407" s="21">
        <v>2873</v>
      </c>
      <c r="X407" s="21">
        <v>4096</v>
      </c>
      <c r="Y407" s="22">
        <f t="shared" si="14"/>
        <v>2333330.4981437204</v>
      </c>
      <c r="Z407" s="23" t="s">
        <v>1352</v>
      </c>
      <c r="AA407" s="23" t="s">
        <v>1353</v>
      </c>
      <c r="AB407" s="24" t="s">
        <v>1180</v>
      </c>
    </row>
    <row r="408" spans="2:28" outlineLevel="2">
      <c r="B408" s="17" t="s">
        <v>496</v>
      </c>
      <c r="C408" s="17" t="s">
        <v>538</v>
      </c>
      <c r="D408" s="17" t="s">
        <v>587</v>
      </c>
      <c r="E408" s="17" t="s">
        <v>588</v>
      </c>
      <c r="F408" s="18">
        <v>20.465116279069768</v>
      </c>
      <c r="G408" s="18">
        <v>0</v>
      </c>
      <c r="H408" s="18">
        <v>2.2739018087855296</v>
      </c>
      <c r="I408" s="18">
        <v>0</v>
      </c>
      <c r="J408" s="18">
        <v>1.1369509043927648</v>
      </c>
      <c r="K408" s="18">
        <v>0</v>
      </c>
      <c r="L408" s="18">
        <v>2.2739018087855296</v>
      </c>
      <c r="M408" s="18">
        <v>45</v>
      </c>
      <c r="N408" s="19">
        <v>0</v>
      </c>
      <c r="O408" s="19">
        <v>483</v>
      </c>
      <c r="P408" s="19">
        <v>170907.19</v>
      </c>
      <c r="Q408" s="20">
        <v>1.1022044088176353</v>
      </c>
      <c r="R408" s="19">
        <v>0</v>
      </c>
      <c r="S408" s="19">
        <v>50000</v>
      </c>
      <c r="T408" s="19">
        <v>0</v>
      </c>
      <c r="U408" s="19">
        <v>50000</v>
      </c>
      <c r="V408" s="21">
        <v>0</v>
      </c>
      <c r="W408" s="21">
        <v>0</v>
      </c>
      <c r="X408" s="21">
        <v>0</v>
      </c>
      <c r="Y408" s="22">
        <f t="shared" si="14"/>
        <v>50000</v>
      </c>
      <c r="Z408" s="23" t="s">
        <v>1180</v>
      </c>
      <c r="AA408" s="23" t="s">
        <v>1180</v>
      </c>
      <c r="AB408" s="24" t="s">
        <v>1180</v>
      </c>
    </row>
    <row r="409" spans="2:28" outlineLevel="2">
      <c r="B409" s="17" t="s">
        <v>496</v>
      </c>
      <c r="C409" s="17" t="s">
        <v>538</v>
      </c>
      <c r="D409" s="17" t="s">
        <v>589</v>
      </c>
      <c r="E409" s="17" t="s">
        <v>590</v>
      </c>
      <c r="F409" s="18">
        <v>322</v>
      </c>
      <c r="G409" s="18">
        <v>26.442644988403579</v>
      </c>
      <c r="H409" s="18">
        <v>19.785573476796824</v>
      </c>
      <c r="I409" s="18">
        <v>29.002459274324572</v>
      </c>
      <c r="J409" s="18">
        <v>12.55065300088885</v>
      </c>
      <c r="K409" s="18">
        <v>26.463570778634477</v>
      </c>
      <c r="L409" s="18">
        <v>75.230677739524964</v>
      </c>
      <c r="M409" s="18">
        <v>161</v>
      </c>
      <c r="N409" s="19">
        <v>0</v>
      </c>
      <c r="O409" s="19">
        <v>491.40631073510923</v>
      </c>
      <c r="P409" s="19">
        <v>173581.62</v>
      </c>
      <c r="Q409" s="20">
        <v>1.1022044088176353</v>
      </c>
      <c r="R409" s="19">
        <v>0</v>
      </c>
      <c r="S409" s="19">
        <v>148409.93803931717</v>
      </c>
      <c r="T409" s="19">
        <v>0</v>
      </c>
      <c r="U409" s="19">
        <v>148409.93803931717</v>
      </c>
      <c r="V409" s="21">
        <v>316</v>
      </c>
      <c r="W409" s="21">
        <v>386</v>
      </c>
      <c r="X409" s="21">
        <v>754</v>
      </c>
      <c r="Y409" s="22">
        <f t="shared" si="14"/>
        <v>149865.93803931717</v>
      </c>
      <c r="Z409" s="23" t="s">
        <v>1180</v>
      </c>
      <c r="AA409" s="23" t="s">
        <v>1180</v>
      </c>
      <c r="AB409" s="24" t="s">
        <v>1231</v>
      </c>
    </row>
    <row r="410" spans="2:28" outlineLevel="2">
      <c r="B410" s="17" t="s">
        <v>496</v>
      </c>
      <c r="C410" s="17" t="s">
        <v>538</v>
      </c>
      <c r="D410" s="17" t="s">
        <v>593</v>
      </c>
      <c r="E410" s="17" t="s">
        <v>594</v>
      </c>
      <c r="F410" s="18">
        <v>391.63314014603804</v>
      </c>
      <c r="G410" s="18">
        <v>28.61228636903267</v>
      </c>
      <c r="H410" s="18">
        <v>26.095257058634914</v>
      </c>
      <c r="I410" s="18">
        <v>37.1532532321038</v>
      </c>
      <c r="J410" s="18">
        <v>21.913650135031894</v>
      </c>
      <c r="K410" s="18">
        <v>26.193798166814283</v>
      </c>
      <c r="L410" s="18">
        <v>61.860796659771381</v>
      </c>
      <c r="M410" s="18">
        <v>316</v>
      </c>
      <c r="N410" s="19">
        <v>222.24</v>
      </c>
      <c r="O410" s="19">
        <v>628.65441045818</v>
      </c>
      <c r="P410" s="19">
        <v>183209.60000000001</v>
      </c>
      <c r="Q410" s="20">
        <v>1.1022044088176353</v>
      </c>
      <c r="R410" s="19">
        <v>169945.86082969242</v>
      </c>
      <c r="S410" s="19">
        <v>170830.63954920316</v>
      </c>
      <c r="T410" s="19">
        <v>0</v>
      </c>
      <c r="U410" s="19">
        <v>340776.50037889555</v>
      </c>
      <c r="V410" s="21">
        <v>345</v>
      </c>
      <c r="W410" s="21">
        <v>643</v>
      </c>
      <c r="X410" s="21">
        <v>886</v>
      </c>
      <c r="Y410" s="22">
        <f t="shared" si="14"/>
        <v>342650.50037889555</v>
      </c>
      <c r="Z410" s="23" t="s">
        <v>1378</v>
      </c>
      <c r="AA410" s="23" t="s">
        <v>1379</v>
      </c>
      <c r="AB410" s="24" t="s">
        <v>1180</v>
      </c>
    </row>
    <row r="411" spans="2:28" outlineLevel="2">
      <c r="B411" s="17" t="s">
        <v>496</v>
      </c>
      <c r="C411" s="17" t="s">
        <v>538</v>
      </c>
      <c r="D411" s="17" t="s">
        <v>595</v>
      </c>
      <c r="E411" s="17" t="s">
        <v>596</v>
      </c>
      <c r="F411" s="18">
        <v>0</v>
      </c>
      <c r="G411" s="18">
        <v>0</v>
      </c>
      <c r="H411" s="18">
        <v>0</v>
      </c>
      <c r="I411" s="18">
        <v>0</v>
      </c>
      <c r="J411" s="18">
        <v>0</v>
      </c>
      <c r="K411" s="18">
        <v>0</v>
      </c>
      <c r="L411" s="18">
        <v>0</v>
      </c>
      <c r="M411" s="18">
        <v>9</v>
      </c>
      <c r="N411" s="19">
        <v>0</v>
      </c>
      <c r="O411" s="19">
        <v>805</v>
      </c>
      <c r="P411" s="19">
        <v>169891.12</v>
      </c>
      <c r="Q411" s="20">
        <v>1.1022044088176353</v>
      </c>
      <c r="R411" s="19">
        <v>0</v>
      </c>
      <c r="S411" s="19">
        <v>25000</v>
      </c>
      <c r="T411" s="19">
        <v>0</v>
      </c>
      <c r="U411" s="19">
        <v>25000</v>
      </c>
      <c r="V411" s="21">
        <v>0</v>
      </c>
      <c r="W411" s="21">
        <v>0</v>
      </c>
      <c r="X411" s="21">
        <v>0</v>
      </c>
      <c r="Y411" s="22">
        <f t="shared" si="14"/>
        <v>25000</v>
      </c>
      <c r="Z411" s="23" t="s">
        <v>1180</v>
      </c>
      <c r="AA411" s="23" t="s">
        <v>1180</v>
      </c>
      <c r="AB411" s="24" t="s">
        <v>1180</v>
      </c>
    </row>
    <row r="412" spans="2:28" outlineLevel="2">
      <c r="B412" s="17" t="s">
        <v>496</v>
      </c>
      <c r="C412" s="17" t="s">
        <v>538</v>
      </c>
      <c r="D412" s="17" t="s">
        <v>728</v>
      </c>
      <c r="E412" s="17" t="s">
        <v>729</v>
      </c>
      <c r="F412" s="18">
        <v>329.80686695278968</v>
      </c>
      <c r="G412" s="18">
        <v>36.25536480686695</v>
      </c>
      <c r="H412" s="18">
        <v>23.390557939914164</v>
      </c>
      <c r="I412" s="18">
        <v>40.933476394849784</v>
      </c>
      <c r="J412" s="18">
        <v>2.3390557939914163</v>
      </c>
      <c r="K412" s="18">
        <v>23.390557939914164</v>
      </c>
      <c r="L412" s="18">
        <v>100.57939914163089</v>
      </c>
      <c r="M412" s="18">
        <v>209</v>
      </c>
      <c r="N412" s="19">
        <v>0</v>
      </c>
      <c r="O412" s="19">
        <v>550</v>
      </c>
      <c r="P412" s="19">
        <v>174651.4</v>
      </c>
      <c r="Q412" s="20">
        <v>1.1022044088176353</v>
      </c>
      <c r="R412" s="19">
        <v>0</v>
      </c>
      <c r="S412" s="19">
        <v>154058.05756489074</v>
      </c>
      <c r="T412" s="19">
        <v>0</v>
      </c>
      <c r="U412" s="19">
        <v>154058.05756489074</v>
      </c>
      <c r="V412" s="21">
        <v>329</v>
      </c>
      <c r="W412" s="21">
        <v>402</v>
      </c>
      <c r="X412" s="21">
        <v>738</v>
      </c>
      <c r="Y412" s="22">
        <f t="shared" si="14"/>
        <v>155527.05756489074</v>
      </c>
      <c r="Z412" s="23" t="s">
        <v>1180</v>
      </c>
      <c r="AA412" s="23" t="s">
        <v>1180</v>
      </c>
      <c r="AB412" s="24" t="s">
        <v>1180</v>
      </c>
    </row>
    <row r="413" spans="2:28" outlineLevel="2">
      <c r="B413" s="17" t="s">
        <v>496</v>
      </c>
      <c r="C413" s="17" t="s">
        <v>538</v>
      </c>
      <c r="D413" s="17" t="s">
        <v>597</v>
      </c>
      <c r="E413" s="17" t="s">
        <v>598</v>
      </c>
      <c r="F413" s="18">
        <v>1008.8614071043099</v>
      </c>
      <c r="G413" s="18">
        <v>73.706304517462044</v>
      </c>
      <c r="H413" s="18">
        <v>67.222344220170115</v>
      </c>
      <c r="I413" s="18">
        <v>95.708150031087669</v>
      </c>
      <c r="J413" s="18">
        <v>56.450370624344828</v>
      </c>
      <c r="K413" s="18">
        <v>67.476189747692089</v>
      </c>
      <c r="L413" s="18">
        <v>236.63679876871981</v>
      </c>
      <c r="M413" s="18">
        <v>559</v>
      </c>
      <c r="N413" s="19">
        <v>380.36</v>
      </c>
      <c r="O413" s="19">
        <v>886</v>
      </c>
      <c r="P413" s="19">
        <v>181744.29</v>
      </c>
      <c r="Q413" s="20">
        <v>1.1022044088176353</v>
      </c>
      <c r="R413" s="19">
        <v>0</v>
      </c>
      <c r="S413" s="19">
        <v>472276.37268889742</v>
      </c>
      <c r="T413" s="19">
        <v>0</v>
      </c>
      <c r="U413" s="19">
        <v>472276.37268889742</v>
      </c>
      <c r="V413" s="21">
        <v>863</v>
      </c>
      <c r="W413" s="21">
        <v>791</v>
      </c>
      <c r="X413" s="21">
        <v>2285</v>
      </c>
      <c r="Y413" s="22">
        <f t="shared" si="14"/>
        <v>476215.37268889742</v>
      </c>
      <c r="Z413" s="23" t="s">
        <v>1306</v>
      </c>
      <c r="AA413" s="23" t="s">
        <v>1307</v>
      </c>
      <c r="AB413" s="24" t="s">
        <v>1180</v>
      </c>
    </row>
    <row r="414" spans="2:28" outlineLevel="2">
      <c r="B414" s="17" t="s">
        <v>496</v>
      </c>
      <c r="C414" s="17" t="s">
        <v>883</v>
      </c>
      <c r="D414" s="17" t="s">
        <v>884</v>
      </c>
      <c r="E414" s="17" t="s">
        <v>885</v>
      </c>
      <c r="F414" s="18">
        <v>1113.1800536205758</v>
      </c>
      <c r="G414" s="18">
        <v>140.13637223243796</v>
      </c>
      <c r="H414" s="18">
        <v>67.807922047953852</v>
      </c>
      <c r="I414" s="18">
        <v>66.677790013821294</v>
      </c>
      <c r="J414" s="18">
        <v>57.636733740760775</v>
      </c>
      <c r="K414" s="18">
        <v>32.773828989844361</v>
      </c>
      <c r="L414" s="18">
        <v>99.622084294213096</v>
      </c>
      <c r="M414" s="18">
        <v>1818</v>
      </c>
      <c r="N414" s="19">
        <v>377.44</v>
      </c>
      <c r="O414" s="19">
        <v>576.55981992900831</v>
      </c>
      <c r="P414" s="19">
        <v>153220</v>
      </c>
      <c r="Q414" s="20">
        <v>1.1022044088176353</v>
      </c>
      <c r="R414" s="19">
        <v>711358.74128597416</v>
      </c>
      <c r="S414" s="19">
        <v>313381.80848050764</v>
      </c>
      <c r="T414" s="19">
        <v>0</v>
      </c>
      <c r="U414" s="19">
        <v>1024740.5497664819</v>
      </c>
      <c r="V414" s="21">
        <v>1406</v>
      </c>
      <c r="W414" s="21">
        <v>1739</v>
      </c>
      <c r="X414" s="21">
        <v>2190</v>
      </c>
      <c r="Y414" s="22">
        <f t="shared" si="14"/>
        <v>1030075.5497664819</v>
      </c>
      <c r="Z414" s="23" t="s">
        <v>1484</v>
      </c>
      <c r="AA414" s="23" t="s">
        <v>1485</v>
      </c>
      <c r="AB414" s="24" t="s">
        <v>1180</v>
      </c>
    </row>
    <row r="415" spans="2:28" outlineLevel="2">
      <c r="B415" s="17" t="s">
        <v>496</v>
      </c>
      <c r="C415" s="17" t="s">
        <v>886</v>
      </c>
      <c r="D415" s="17" t="s">
        <v>887</v>
      </c>
      <c r="E415" s="17" t="s">
        <v>888</v>
      </c>
      <c r="F415" s="18">
        <v>148.22179732313577</v>
      </c>
      <c r="G415" s="18">
        <v>18.527724665391972</v>
      </c>
      <c r="H415" s="18">
        <v>7.629063097514341</v>
      </c>
      <c r="I415" s="18">
        <v>16.347992351816444</v>
      </c>
      <c r="J415" s="18">
        <v>6.539196940726578</v>
      </c>
      <c r="K415" s="18">
        <v>4.359464627151052</v>
      </c>
      <c r="L415" s="18">
        <v>16.504780114722756</v>
      </c>
      <c r="M415" s="18">
        <v>318</v>
      </c>
      <c r="N415" s="19">
        <v>401.64</v>
      </c>
      <c r="O415" s="19">
        <v>702</v>
      </c>
      <c r="P415" s="19">
        <v>160173.54</v>
      </c>
      <c r="Q415" s="20">
        <v>1.1022044088176353</v>
      </c>
      <c r="R415" s="19">
        <v>138205.44038118448</v>
      </c>
      <c r="S415" s="19">
        <v>45978.086981977598</v>
      </c>
      <c r="T415" s="19">
        <v>929.47263683791971</v>
      </c>
      <c r="U415" s="19">
        <v>185113</v>
      </c>
      <c r="V415" s="21">
        <v>0</v>
      </c>
      <c r="W415" s="21">
        <v>0</v>
      </c>
      <c r="X415" s="21">
        <v>0</v>
      </c>
      <c r="Y415" s="22">
        <f t="shared" si="14"/>
        <v>185113</v>
      </c>
      <c r="Z415" s="23" t="s">
        <v>1486</v>
      </c>
      <c r="AA415" s="23" t="s">
        <v>1487</v>
      </c>
      <c r="AB415" s="24" t="s">
        <v>1180</v>
      </c>
    </row>
    <row r="416" spans="2:28" outlineLevel="2">
      <c r="B416" s="17" t="s">
        <v>496</v>
      </c>
      <c r="C416" s="17" t="s">
        <v>538</v>
      </c>
      <c r="D416" s="17" t="s">
        <v>599</v>
      </c>
      <c r="E416" s="17" t="s">
        <v>600</v>
      </c>
      <c r="F416" s="18">
        <v>59.736321687541199</v>
      </c>
      <c r="G416" s="18">
        <v>0</v>
      </c>
      <c r="H416" s="18">
        <v>0</v>
      </c>
      <c r="I416" s="18">
        <v>12.986156888595913</v>
      </c>
      <c r="J416" s="18">
        <v>3.8958470665787734</v>
      </c>
      <c r="K416" s="18">
        <v>0</v>
      </c>
      <c r="L416" s="18">
        <v>12.986156888595913</v>
      </c>
      <c r="M416" s="18">
        <v>79</v>
      </c>
      <c r="N416" s="19">
        <v>0</v>
      </c>
      <c r="O416" s="19">
        <v>571</v>
      </c>
      <c r="P416" s="19">
        <v>177325.84</v>
      </c>
      <c r="Q416" s="20">
        <v>1.1022044088176353</v>
      </c>
      <c r="R416" s="19">
        <v>0</v>
      </c>
      <c r="S416" s="19">
        <v>25000</v>
      </c>
      <c r="T416" s="19">
        <v>0</v>
      </c>
      <c r="U416" s="19">
        <v>25000</v>
      </c>
      <c r="V416" s="21">
        <v>0</v>
      </c>
      <c r="W416" s="21">
        <v>0</v>
      </c>
      <c r="X416" s="21">
        <v>0</v>
      </c>
      <c r="Y416" s="22">
        <f t="shared" si="14"/>
        <v>25000</v>
      </c>
      <c r="Z416" s="23" t="s">
        <v>1180</v>
      </c>
      <c r="AA416" s="23" t="s">
        <v>1180</v>
      </c>
      <c r="AB416" s="24" t="s">
        <v>1180</v>
      </c>
    </row>
    <row r="417" spans="2:28" outlineLevel="2">
      <c r="B417" s="17" t="s">
        <v>496</v>
      </c>
      <c r="C417" s="17" t="s">
        <v>886</v>
      </c>
      <c r="D417" s="17" t="s">
        <v>889</v>
      </c>
      <c r="E417" s="17" t="s">
        <v>890</v>
      </c>
      <c r="F417" s="18">
        <v>92.463022508038591</v>
      </c>
      <c r="G417" s="18">
        <v>7.0225080385852099</v>
      </c>
      <c r="H417" s="18">
        <v>2.3408360128617365</v>
      </c>
      <c r="I417" s="18">
        <v>9.3633440514469459</v>
      </c>
      <c r="J417" s="18">
        <v>0</v>
      </c>
      <c r="K417" s="18">
        <v>0</v>
      </c>
      <c r="L417" s="18">
        <v>0</v>
      </c>
      <c r="M417" s="18">
        <v>288</v>
      </c>
      <c r="N417" s="19">
        <v>401.64</v>
      </c>
      <c r="O417" s="19">
        <v>596</v>
      </c>
      <c r="P417" s="19">
        <v>153220</v>
      </c>
      <c r="Q417" s="20">
        <v>1.1022044088176353</v>
      </c>
      <c r="R417" s="19">
        <v>234365.29469211126</v>
      </c>
      <c r="S417" s="19">
        <v>25000</v>
      </c>
      <c r="T417" s="19">
        <v>17008.70530788874</v>
      </c>
      <c r="U417" s="19">
        <v>276374</v>
      </c>
      <c r="V417" s="21">
        <v>277</v>
      </c>
      <c r="W417" s="21">
        <v>0</v>
      </c>
      <c r="X417" s="21">
        <v>0</v>
      </c>
      <c r="Y417" s="22">
        <f t="shared" si="14"/>
        <v>276651</v>
      </c>
      <c r="Z417" s="23" t="s">
        <v>1486</v>
      </c>
      <c r="AA417" s="23" t="s">
        <v>1487</v>
      </c>
      <c r="AB417" s="24" t="s">
        <v>1180</v>
      </c>
    </row>
    <row r="418" spans="2:28" outlineLevel="2">
      <c r="B418" s="17" t="s">
        <v>496</v>
      </c>
      <c r="C418" s="17" t="s">
        <v>538</v>
      </c>
      <c r="D418" s="17" t="s">
        <v>603</v>
      </c>
      <c r="E418" s="17" t="s">
        <v>604</v>
      </c>
      <c r="F418" s="18">
        <v>632.20389166842824</v>
      </c>
      <c r="G418" s="18">
        <v>49.768048293519357</v>
      </c>
      <c r="H418" s="18">
        <v>62.303609329856947</v>
      </c>
      <c r="I418" s="18">
        <v>64.922980292673756</v>
      </c>
      <c r="J418" s="18">
        <v>39.85185821999859</v>
      </c>
      <c r="K418" s="18">
        <v>49.768048293519357</v>
      </c>
      <c r="L418" s="18">
        <v>176.99463791605007</v>
      </c>
      <c r="M418" s="18">
        <v>419</v>
      </c>
      <c r="N418" s="19">
        <v>0</v>
      </c>
      <c r="O418" s="19">
        <v>571</v>
      </c>
      <c r="P418" s="19">
        <v>170907.19</v>
      </c>
      <c r="Q418" s="20">
        <v>1.1022044088176353</v>
      </c>
      <c r="R418" s="19">
        <v>0</v>
      </c>
      <c r="S418" s="19">
        <v>323068.32729664078</v>
      </c>
      <c r="T418" s="19">
        <v>0</v>
      </c>
      <c r="U418" s="19">
        <v>323068.32729664078</v>
      </c>
      <c r="V418" s="21">
        <v>601</v>
      </c>
      <c r="W418" s="21">
        <v>726</v>
      </c>
      <c r="X418" s="21">
        <v>1586</v>
      </c>
      <c r="Y418" s="22">
        <f t="shared" si="14"/>
        <v>325981.32729664078</v>
      </c>
      <c r="Z418" s="23" t="s">
        <v>1180</v>
      </c>
      <c r="AA418" s="23" t="s">
        <v>1180</v>
      </c>
      <c r="AB418" s="24" t="s">
        <v>1180</v>
      </c>
    </row>
    <row r="419" spans="2:28" outlineLevel="2">
      <c r="B419" s="17" t="s">
        <v>496</v>
      </c>
      <c r="C419" s="17" t="s">
        <v>886</v>
      </c>
      <c r="D419" s="17" t="s">
        <v>891</v>
      </c>
      <c r="E419" s="17" t="s">
        <v>892</v>
      </c>
      <c r="F419" s="18">
        <v>555.36984815618223</v>
      </c>
      <c r="G419" s="18">
        <v>84.638828633405637</v>
      </c>
      <c r="H419" s="18">
        <v>26.667028199566161</v>
      </c>
      <c r="I419" s="18">
        <v>49.855748373101953</v>
      </c>
      <c r="J419" s="18">
        <v>12.753796095444686</v>
      </c>
      <c r="K419" s="18">
        <v>27.826464208242953</v>
      </c>
      <c r="L419" s="18">
        <v>0</v>
      </c>
      <c r="M419" s="18">
        <v>985</v>
      </c>
      <c r="N419" s="19">
        <v>336.24</v>
      </c>
      <c r="O419" s="19">
        <v>597</v>
      </c>
      <c r="P419" s="19">
        <v>155557.32</v>
      </c>
      <c r="Q419" s="20">
        <v>1.1022044088176353</v>
      </c>
      <c r="R419" s="19">
        <v>638487.49398842978</v>
      </c>
      <c r="S419" s="19">
        <v>157478.61138523882</v>
      </c>
      <c r="T419" s="19">
        <v>182080.8946263314</v>
      </c>
      <c r="U419" s="19">
        <v>978047</v>
      </c>
      <c r="V419" s="21">
        <v>0</v>
      </c>
      <c r="W419" s="21">
        <v>0</v>
      </c>
      <c r="X419" s="21">
        <v>0</v>
      </c>
      <c r="Y419" s="22">
        <f t="shared" si="14"/>
        <v>978047</v>
      </c>
      <c r="Z419" s="23" t="s">
        <v>1488</v>
      </c>
      <c r="AA419" s="23" t="s">
        <v>1489</v>
      </c>
      <c r="AB419" s="24" t="s">
        <v>1180</v>
      </c>
    </row>
    <row r="420" spans="2:28" outlineLevel="2">
      <c r="B420" s="17" t="s">
        <v>496</v>
      </c>
      <c r="C420" s="17" t="s">
        <v>538</v>
      </c>
      <c r="D420" s="17" t="s">
        <v>605</v>
      </c>
      <c r="E420" s="17" t="s">
        <v>606</v>
      </c>
      <c r="F420" s="18">
        <v>419.125</v>
      </c>
      <c r="G420" s="18">
        <v>40.669811320754718</v>
      </c>
      <c r="H420" s="18">
        <v>23.724056603773587</v>
      </c>
      <c r="I420" s="18">
        <v>30.502358490566039</v>
      </c>
      <c r="J420" s="18">
        <v>23.724056603773587</v>
      </c>
      <c r="K420" s="18">
        <v>19.205188679245285</v>
      </c>
      <c r="L420" s="18">
        <v>70.896226415094347</v>
      </c>
      <c r="M420" s="18">
        <v>220</v>
      </c>
      <c r="N420" s="19">
        <v>387.48</v>
      </c>
      <c r="O420" s="19">
        <v>483</v>
      </c>
      <c r="P420" s="19">
        <v>170372.3</v>
      </c>
      <c r="Q420" s="20">
        <v>1.1022044088176353</v>
      </c>
      <c r="R420" s="19">
        <v>96460.635930020508</v>
      </c>
      <c r="S420" s="19">
        <v>155377.56044136616</v>
      </c>
      <c r="T420" s="19">
        <v>0</v>
      </c>
      <c r="U420" s="19">
        <v>251838.19637138667</v>
      </c>
      <c r="V420" s="21">
        <v>450</v>
      </c>
      <c r="W420" s="21">
        <v>552</v>
      </c>
      <c r="X420" s="21">
        <v>-64966</v>
      </c>
      <c r="Y420" s="22">
        <f t="shared" si="14"/>
        <v>187874.19637138667</v>
      </c>
      <c r="Z420" s="23" t="s">
        <v>1380</v>
      </c>
      <c r="AA420" s="23" t="s">
        <v>1381</v>
      </c>
      <c r="AB420" s="24" t="s">
        <v>1180</v>
      </c>
    </row>
    <row r="421" spans="2:28" outlineLevel="2">
      <c r="B421" s="17" t="s">
        <v>496</v>
      </c>
      <c r="C421" s="17" t="s">
        <v>538</v>
      </c>
      <c r="D421" s="17" t="s">
        <v>607</v>
      </c>
      <c r="E421" s="17" t="s">
        <v>608</v>
      </c>
      <c r="F421" s="18">
        <v>49.12017167381974</v>
      </c>
      <c r="G421" s="18">
        <v>2.3390557939914163</v>
      </c>
      <c r="H421" s="18">
        <v>8.1866952789699567</v>
      </c>
      <c r="I421" s="18">
        <v>2.3390557939914163</v>
      </c>
      <c r="J421" s="18">
        <v>0</v>
      </c>
      <c r="K421" s="18">
        <v>0</v>
      </c>
      <c r="L421" s="18">
        <v>0</v>
      </c>
      <c r="M421" s="18">
        <v>118</v>
      </c>
      <c r="N421" s="19">
        <v>232.66</v>
      </c>
      <c r="O421" s="19">
        <v>550</v>
      </c>
      <c r="P421" s="19">
        <v>174651.4</v>
      </c>
      <c r="Q421" s="20">
        <v>1.1022044088176353</v>
      </c>
      <c r="R421" s="19">
        <v>45321.042347269045</v>
      </c>
      <c r="S421" s="19">
        <v>25000</v>
      </c>
      <c r="T421" s="19">
        <v>0</v>
      </c>
      <c r="U421" s="19">
        <v>70321.042347269045</v>
      </c>
      <c r="V421" s="21">
        <v>8</v>
      </c>
      <c r="W421" s="21">
        <v>7</v>
      </c>
      <c r="X421" s="21">
        <v>1</v>
      </c>
      <c r="Y421" s="22">
        <f t="shared" si="14"/>
        <v>70337.042347269045</v>
      </c>
      <c r="Z421" s="23" t="s">
        <v>1372</v>
      </c>
      <c r="AA421" s="23" t="s">
        <v>1373</v>
      </c>
      <c r="AB421" s="24" t="s">
        <v>1180</v>
      </c>
    </row>
    <row r="422" spans="2:28" outlineLevel="2">
      <c r="B422" s="17" t="s">
        <v>496</v>
      </c>
      <c r="C422" s="17" t="s">
        <v>893</v>
      </c>
      <c r="D422" s="17" t="s">
        <v>894</v>
      </c>
      <c r="E422" s="17" t="s">
        <v>895</v>
      </c>
      <c r="F422" s="18">
        <v>422.68217771555112</v>
      </c>
      <c r="G422" s="18">
        <v>62.290005137028587</v>
      </c>
      <c r="H422" s="18">
        <v>46.717503852771443</v>
      </c>
      <c r="I422" s="18">
        <v>5.5616076015204099</v>
      </c>
      <c r="J422" s="18">
        <v>47.829825373075522</v>
      </c>
      <c r="K422" s="18">
        <v>16.684822804561229</v>
      </c>
      <c r="L422" s="18">
        <v>114.56911659132044</v>
      </c>
      <c r="M422" s="18">
        <v>875</v>
      </c>
      <c r="N422" s="19">
        <v>0</v>
      </c>
      <c r="O422" s="19">
        <v>602.71199157958051</v>
      </c>
      <c r="P422" s="19">
        <v>159162.18</v>
      </c>
      <c r="Q422" s="20">
        <v>1.1022044088176353</v>
      </c>
      <c r="R422" s="19">
        <v>0</v>
      </c>
      <c r="S422" s="19">
        <v>193307.90065355136</v>
      </c>
      <c r="T422" s="19">
        <v>0</v>
      </c>
      <c r="U422" s="19">
        <v>193307.90065355136</v>
      </c>
      <c r="V422" s="21">
        <v>439</v>
      </c>
      <c r="W422" s="21">
        <v>541</v>
      </c>
      <c r="X422" s="21">
        <v>951</v>
      </c>
      <c r="Y422" s="22">
        <f t="shared" si="14"/>
        <v>195238.90065355136</v>
      </c>
      <c r="Z422" s="23" t="s">
        <v>1490</v>
      </c>
      <c r="AA422" s="23" t="s">
        <v>1491</v>
      </c>
      <c r="AB422" s="24" t="s">
        <v>1180</v>
      </c>
    </row>
    <row r="423" spans="2:28" outlineLevel="2">
      <c r="B423" s="17" t="s">
        <v>496</v>
      </c>
      <c r="C423" s="17" t="s">
        <v>497</v>
      </c>
      <c r="D423" s="17" t="s">
        <v>505</v>
      </c>
      <c r="E423" s="17" t="s">
        <v>506</v>
      </c>
      <c r="F423" s="18">
        <v>726.50632672332392</v>
      </c>
      <c r="G423" s="18">
        <v>47.325236071765815</v>
      </c>
      <c r="H423" s="18">
        <v>60.115840415486304</v>
      </c>
      <c r="I423" s="18">
        <v>38.371813031161473</v>
      </c>
      <c r="J423" s="18">
        <v>75.46456562795089</v>
      </c>
      <c r="K423" s="18">
        <v>7.6743626062322949</v>
      </c>
      <c r="L423" s="18">
        <v>95.812889518413584</v>
      </c>
      <c r="M423" s="18">
        <v>849</v>
      </c>
      <c r="N423" s="19">
        <v>315.27999999999997</v>
      </c>
      <c r="O423" s="19">
        <v>642</v>
      </c>
      <c r="P423" s="19">
        <v>147556.51999999999</v>
      </c>
      <c r="Q423" s="20">
        <v>1.1022044088176353</v>
      </c>
      <c r="R423" s="19">
        <v>174852.69602309636</v>
      </c>
      <c r="S423" s="19">
        <v>200362.41808206384</v>
      </c>
      <c r="T423" s="19">
        <v>0</v>
      </c>
      <c r="U423" s="19">
        <v>375215.11410516023</v>
      </c>
      <c r="V423" s="21">
        <v>578</v>
      </c>
      <c r="W423" s="21">
        <v>625</v>
      </c>
      <c r="X423" s="21">
        <v>1010</v>
      </c>
      <c r="Y423" s="22">
        <f t="shared" si="14"/>
        <v>377428.11410516023</v>
      </c>
      <c r="Z423" s="23" t="s">
        <v>1354</v>
      </c>
      <c r="AA423" s="23" t="s">
        <v>1355</v>
      </c>
      <c r="AB423" s="24" t="s">
        <v>1180</v>
      </c>
    </row>
    <row r="424" spans="2:28" outlineLevel="2">
      <c r="B424" s="17" t="s">
        <v>496</v>
      </c>
      <c r="C424" s="17" t="s">
        <v>609</v>
      </c>
      <c r="D424" s="17" t="s">
        <v>610</v>
      </c>
      <c r="E424" s="17" t="s">
        <v>611</v>
      </c>
      <c r="F424" s="18">
        <v>641.33503124839433</v>
      </c>
      <c r="G424" s="18">
        <v>68.020382102102431</v>
      </c>
      <c r="H424" s="18">
        <v>60.732484019734315</v>
      </c>
      <c r="I424" s="18">
        <v>38.86878977262996</v>
      </c>
      <c r="J424" s="18">
        <v>18.219745205920294</v>
      </c>
      <c r="K424" s="18">
        <v>23.078343927499038</v>
      </c>
      <c r="L424" s="18">
        <v>0</v>
      </c>
      <c r="M424" s="18">
        <v>1041</v>
      </c>
      <c r="N424" s="19">
        <v>358.88</v>
      </c>
      <c r="O424" s="19">
        <v>667.13486944383806</v>
      </c>
      <c r="P424" s="19">
        <v>151395.04999999999</v>
      </c>
      <c r="Q424" s="20">
        <v>1.1022044088176353</v>
      </c>
      <c r="R424" s="19">
        <v>892223.29028579185</v>
      </c>
      <c r="S424" s="19">
        <v>153380.62519552227</v>
      </c>
      <c r="T424" s="19">
        <v>0</v>
      </c>
      <c r="U424" s="19">
        <v>1045603.9154813141</v>
      </c>
      <c r="V424" s="21">
        <v>1296</v>
      </c>
      <c r="W424" s="21">
        <v>1648</v>
      </c>
      <c r="X424" s="21">
        <v>1692</v>
      </c>
      <c r="Y424" s="22">
        <f t="shared" si="14"/>
        <v>1050239.9154813141</v>
      </c>
      <c r="Z424" s="23" t="s">
        <v>1382</v>
      </c>
      <c r="AA424" s="23" t="s">
        <v>1383</v>
      </c>
      <c r="AB424" s="24" t="s">
        <v>1180</v>
      </c>
    </row>
    <row r="425" spans="2:28" outlineLevel="2">
      <c r="B425" s="17" t="s">
        <v>496</v>
      </c>
      <c r="C425" s="17" t="s">
        <v>497</v>
      </c>
      <c r="D425" s="17" t="s">
        <v>507</v>
      </c>
      <c r="E425" s="17" t="s">
        <v>508</v>
      </c>
      <c r="F425" s="18">
        <v>16955.580811974178</v>
      </c>
      <c r="G425" s="18">
        <v>1163.9078054222859</v>
      </c>
      <c r="H425" s="18">
        <v>209.76816090725364</v>
      </c>
      <c r="I425" s="18">
        <v>18.329256778303716</v>
      </c>
      <c r="J425" s="18">
        <v>1043.7493443200729</v>
      </c>
      <c r="K425" s="18">
        <v>205.69499273429727</v>
      </c>
      <c r="L425" s="18">
        <v>337.00522310784322</v>
      </c>
      <c r="M425" s="18">
        <v>19266</v>
      </c>
      <c r="N425" s="19">
        <v>186.76</v>
      </c>
      <c r="O425" s="19">
        <v>642</v>
      </c>
      <c r="P425" s="19">
        <v>145416.97</v>
      </c>
      <c r="Q425" s="20">
        <v>1.1022044088176353</v>
      </c>
      <c r="R425" s="19">
        <v>4581424.905337397</v>
      </c>
      <c r="S425" s="19">
        <v>2651147.2382647544</v>
      </c>
      <c r="T425" s="19">
        <v>0</v>
      </c>
      <c r="U425" s="19">
        <v>7232572.1436021505</v>
      </c>
      <c r="V425" s="21">
        <v>9588</v>
      </c>
      <c r="W425" s="21">
        <v>11929</v>
      </c>
      <c r="X425" s="21">
        <v>15317</v>
      </c>
      <c r="Y425" s="22">
        <f t="shared" si="14"/>
        <v>7269406.1436021505</v>
      </c>
      <c r="Z425" s="23" t="s">
        <v>1356</v>
      </c>
      <c r="AA425" s="23" t="s">
        <v>1357</v>
      </c>
      <c r="AB425" s="24" t="s">
        <v>1180</v>
      </c>
    </row>
    <row r="426" spans="2:28" outlineLevel="2">
      <c r="B426" s="17" t="s">
        <v>496</v>
      </c>
      <c r="C426" s="17" t="s">
        <v>538</v>
      </c>
      <c r="D426" s="17" t="s">
        <v>612</v>
      </c>
      <c r="E426" s="17" t="s">
        <v>613</v>
      </c>
      <c r="F426" s="18">
        <v>350</v>
      </c>
      <c r="G426" s="18">
        <v>25.480607036590605</v>
      </c>
      <c r="H426" s="18">
        <v>44.735235685632418</v>
      </c>
      <c r="I426" s="18">
        <v>37.37232070476508</v>
      </c>
      <c r="J426" s="18">
        <v>20.97290975308162</v>
      </c>
      <c r="K426" s="18">
        <v>27.147676592483194</v>
      </c>
      <c r="L426" s="18">
        <v>107.5881634269881</v>
      </c>
      <c r="M426" s="18">
        <v>175</v>
      </c>
      <c r="N426" s="19">
        <v>0</v>
      </c>
      <c r="O426" s="19">
        <v>483</v>
      </c>
      <c r="P426" s="19">
        <v>170907.19</v>
      </c>
      <c r="Q426" s="20">
        <v>1.1022044088176353</v>
      </c>
      <c r="R426" s="19">
        <v>0</v>
      </c>
      <c r="S426" s="19">
        <v>184651.94239067863</v>
      </c>
      <c r="T426" s="19">
        <v>0</v>
      </c>
      <c r="U426" s="19">
        <v>184651.94239067863</v>
      </c>
      <c r="V426" s="21">
        <v>423</v>
      </c>
      <c r="W426" s="21">
        <v>510</v>
      </c>
      <c r="X426" s="21">
        <v>913</v>
      </c>
      <c r="Y426" s="22">
        <f t="shared" si="14"/>
        <v>186497.94239067863</v>
      </c>
      <c r="Z426" s="23" t="s">
        <v>1180</v>
      </c>
      <c r="AA426" s="23" t="s">
        <v>1180</v>
      </c>
      <c r="AB426" s="24" t="s">
        <v>1231</v>
      </c>
    </row>
    <row r="427" spans="2:28" outlineLevel="2">
      <c r="B427" s="17" t="s">
        <v>496</v>
      </c>
      <c r="C427" s="17" t="s">
        <v>538</v>
      </c>
      <c r="D427" s="17" t="s">
        <v>614</v>
      </c>
      <c r="E427" s="17" t="s">
        <v>615</v>
      </c>
      <c r="F427" s="18">
        <v>300</v>
      </c>
      <c r="G427" s="18">
        <v>13.432835820895523</v>
      </c>
      <c r="H427" s="18">
        <v>35.820895522388064</v>
      </c>
      <c r="I427" s="18">
        <v>48.6140724946695</v>
      </c>
      <c r="J427" s="18">
        <v>24.30703624733475</v>
      </c>
      <c r="K427" s="18">
        <v>21.108742004264396</v>
      </c>
      <c r="L427" s="18">
        <v>52.86780383795309</v>
      </c>
      <c r="M427" s="18">
        <v>150</v>
      </c>
      <c r="N427" s="19">
        <v>387.48</v>
      </c>
      <c r="O427" s="19">
        <v>483</v>
      </c>
      <c r="P427" s="19">
        <v>170907.19</v>
      </c>
      <c r="Q427" s="20">
        <v>1.1022044088176353</v>
      </c>
      <c r="R427" s="19">
        <v>239227.16479578422</v>
      </c>
      <c r="S427" s="19">
        <v>144950.22771989912</v>
      </c>
      <c r="T427" s="19">
        <v>0</v>
      </c>
      <c r="U427" s="19">
        <v>384177.39251568337</v>
      </c>
      <c r="V427" s="21">
        <v>608</v>
      </c>
      <c r="W427" s="21">
        <v>741</v>
      </c>
      <c r="X427" s="21">
        <v>983</v>
      </c>
      <c r="Y427" s="22">
        <f t="shared" si="14"/>
        <v>386509.39251568337</v>
      </c>
      <c r="Z427" s="23" t="s">
        <v>1380</v>
      </c>
      <c r="AA427" s="23" t="s">
        <v>1381</v>
      </c>
      <c r="AB427" s="24" t="s">
        <v>1231</v>
      </c>
    </row>
    <row r="428" spans="2:28" outlineLevel="2">
      <c r="B428" s="17" t="s">
        <v>496</v>
      </c>
      <c r="C428" s="17" t="s">
        <v>538</v>
      </c>
      <c r="D428" s="17" t="s">
        <v>616</v>
      </c>
      <c r="E428" s="17" t="s">
        <v>617</v>
      </c>
      <c r="F428" s="18">
        <v>120.27839909168321</v>
      </c>
      <c r="G428" s="18">
        <v>18.256542719273344</v>
      </c>
      <c r="H428" s="18">
        <v>36.513085438546689</v>
      </c>
      <c r="I428" s="18">
        <v>11.813057053647459</v>
      </c>
      <c r="J428" s="18">
        <v>17.182628441669031</v>
      </c>
      <c r="K428" s="18">
        <v>17.182628441669031</v>
      </c>
      <c r="L428" s="18">
        <v>52.332685211467492</v>
      </c>
      <c r="M428" s="18">
        <v>126</v>
      </c>
      <c r="N428" s="19">
        <v>380.36</v>
      </c>
      <c r="O428" s="19">
        <v>627</v>
      </c>
      <c r="P428" s="19">
        <v>183209.60000000001</v>
      </c>
      <c r="Q428" s="20">
        <v>1.1022044088176353</v>
      </c>
      <c r="R428" s="19">
        <v>91121.64954364844</v>
      </c>
      <c r="S428" s="19">
        <v>119232.54493121065</v>
      </c>
      <c r="T428" s="19">
        <v>0</v>
      </c>
      <c r="U428" s="19">
        <v>210354.1944748591</v>
      </c>
      <c r="V428" s="21">
        <v>268</v>
      </c>
      <c r="W428" s="21">
        <v>332</v>
      </c>
      <c r="X428" s="21">
        <v>607</v>
      </c>
      <c r="Y428" s="22">
        <f t="shared" si="14"/>
        <v>211561.1944748591</v>
      </c>
      <c r="Z428" s="23" t="s">
        <v>1306</v>
      </c>
      <c r="AA428" s="23" t="s">
        <v>1307</v>
      </c>
      <c r="AB428" s="24" t="s">
        <v>1180</v>
      </c>
    </row>
    <row r="429" spans="2:28" outlineLevel="2">
      <c r="B429" s="17" t="s">
        <v>496</v>
      </c>
      <c r="C429" s="17" t="s">
        <v>497</v>
      </c>
      <c r="D429" s="17" t="s">
        <v>509</v>
      </c>
      <c r="E429" s="17" t="s">
        <v>510</v>
      </c>
      <c r="F429" s="18">
        <v>512.17345083228417</v>
      </c>
      <c r="G429" s="18">
        <v>35.704399216673657</v>
      </c>
      <c r="H429" s="18">
        <v>23.392537417820673</v>
      </c>
      <c r="I429" s="18">
        <v>38.166771576444255</v>
      </c>
      <c r="J429" s="18">
        <v>77.564729332773808</v>
      </c>
      <c r="K429" s="18">
        <v>3.6935585396558954</v>
      </c>
      <c r="L429" s="18">
        <v>97.263708210938574</v>
      </c>
      <c r="M429" s="18">
        <v>667</v>
      </c>
      <c r="N429" s="19">
        <v>0</v>
      </c>
      <c r="O429" s="19">
        <v>602</v>
      </c>
      <c r="P429" s="19">
        <v>252962.63</v>
      </c>
      <c r="Q429" s="20">
        <v>1.1022044088176353</v>
      </c>
      <c r="R429" s="19">
        <v>0</v>
      </c>
      <c r="S429" s="19">
        <v>292463.291524456</v>
      </c>
      <c r="T429" s="19">
        <v>0</v>
      </c>
      <c r="U429" s="19">
        <v>292463.291524456</v>
      </c>
      <c r="V429" s="21">
        <v>388</v>
      </c>
      <c r="W429" s="21">
        <v>826</v>
      </c>
      <c r="X429" s="21">
        <v>1424</v>
      </c>
      <c r="Y429" s="22">
        <f t="shared" si="14"/>
        <v>295101.291524456</v>
      </c>
      <c r="Z429" s="23" t="s">
        <v>1358</v>
      </c>
      <c r="AA429" s="23" t="s">
        <v>1359</v>
      </c>
      <c r="AB429" s="24" t="s">
        <v>1180</v>
      </c>
    </row>
    <row r="430" spans="2:28" outlineLevel="2">
      <c r="B430" s="17" t="s">
        <v>496</v>
      </c>
      <c r="C430" s="17" t="s">
        <v>538</v>
      </c>
      <c r="D430" s="17" t="s">
        <v>618</v>
      </c>
      <c r="E430" s="17" t="s">
        <v>619</v>
      </c>
      <c r="F430" s="18">
        <v>2231.844639928433</v>
      </c>
      <c r="G430" s="18">
        <v>164.43849709258984</v>
      </c>
      <c r="H430" s="18">
        <v>148.12017295363054</v>
      </c>
      <c r="I430" s="18">
        <v>159.41747428060236</v>
      </c>
      <c r="J430" s="18">
        <v>124.27031459669003</v>
      </c>
      <c r="K430" s="18">
        <v>61.507529446846576</v>
      </c>
      <c r="L430" s="18">
        <v>237.9761443268228</v>
      </c>
      <c r="M430" s="18">
        <v>1893</v>
      </c>
      <c r="N430" s="19">
        <v>380.79</v>
      </c>
      <c r="O430" s="19">
        <v>574</v>
      </c>
      <c r="P430" s="19">
        <v>181721.77</v>
      </c>
      <c r="Q430" s="20">
        <v>1.1022044088176353</v>
      </c>
      <c r="R430" s="19">
        <v>944299.91856169736</v>
      </c>
      <c r="S430" s="19">
        <v>705417.04889699433</v>
      </c>
      <c r="T430" s="19">
        <v>0</v>
      </c>
      <c r="U430" s="19">
        <v>1649716.9674586917</v>
      </c>
      <c r="V430" s="21">
        <v>2316</v>
      </c>
      <c r="W430" s="21">
        <v>2882</v>
      </c>
      <c r="X430" s="21">
        <v>4196</v>
      </c>
      <c r="Y430" s="22">
        <f t="shared" si="14"/>
        <v>1659110.9674586917</v>
      </c>
      <c r="Z430" s="23" t="s">
        <v>1180</v>
      </c>
      <c r="AA430" s="23" t="s">
        <v>1180</v>
      </c>
      <c r="AB430" s="24" t="s">
        <v>1180</v>
      </c>
    </row>
    <row r="431" spans="2:28" outlineLevel="2">
      <c r="B431" s="17" t="s">
        <v>496</v>
      </c>
      <c r="C431" s="17" t="s">
        <v>497</v>
      </c>
      <c r="D431" s="17" t="s">
        <v>511</v>
      </c>
      <c r="E431" s="17" t="s">
        <v>512</v>
      </c>
      <c r="F431" s="18">
        <v>8395.835355269166</v>
      </c>
      <c r="G431" s="18">
        <v>675.19377982958758</v>
      </c>
      <c r="H431" s="18">
        <v>322.49863902415007</v>
      </c>
      <c r="I431" s="18">
        <v>380.47592244422202</v>
      </c>
      <c r="J431" s="18">
        <v>1310.5281773078757</v>
      </c>
      <c r="K431" s="18">
        <v>173.93185026021578</v>
      </c>
      <c r="L431" s="18">
        <v>1023.1683412979596</v>
      </c>
      <c r="M431" s="18">
        <v>10425</v>
      </c>
      <c r="N431" s="19">
        <v>310.56</v>
      </c>
      <c r="O431" s="19">
        <v>501.63067630939423</v>
      </c>
      <c r="P431" s="19">
        <v>148801.54999999999</v>
      </c>
      <c r="Q431" s="20">
        <v>1.1022044088176353</v>
      </c>
      <c r="R431" s="19">
        <v>1032781.5236298942</v>
      </c>
      <c r="S431" s="19">
        <v>2776357.1949436213</v>
      </c>
      <c r="T431" s="19">
        <v>0</v>
      </c>
      <c r="U431" s="19">
        <v>3809138.7185735158</v>
      </c>
      <c r="V431" s="21">
        <v>7300</v>
      </c>
      <c r="W431" s="21">
        <v>9148</v>
      </c>
      <c r="X431" s="21">
        <v>14755</v>
      </c>
      <c r="Y431" s="22">
        <f t="shared" si="14"/>
        <v>3840341.7185735158</v>
      </c>
      <c r="Z431" s="23" t="s">
        <v>1180</v>
      </c>
      <c r="AA431" s="23" t="s">
        <v>1180</v>
      </c>
      <c r="AB431" s="24" t="s">
        <v>1180</v>
      </c>
    </row>
    <row r="432" spans="2:28" outlineLevel="2">
      <c r="B432" s="17" t="s">
        <v>496</v>
      </c>
      <c r="C432" s="17" t="s">
        <v>538</v>
      </c>
      <c r="D432" s="17" t="s">
        <v>620</v>
      </c>
      <c r="E432" s="17" t="s">
        <v>621</v>
      </c>
      <c r="F432" s="18">
        <v>524.0701674709054</v>
      </c>
      <c r="G432" s="18">
        <v>88.060970763553783</v>
      </c>
      <c r="H432" s="18">
        <v>71.952256599489075</v>
      </c>
      <c r="I432" s="18">
        <v>42.956571104172582</v>
      </c>
      <c r="J432" s="18">
        <v>24.700028384899234</v>
      </c>
      <c r="K432" s="18">
        <v>66.582685211467492</v>
      </c>
      <c r="L432" s="18">
        <v>182.96979846721544</v>
      </c>
      <c r="M432" s="18">
        <v>335</v>
      </c>
      <c r="N432" s="19">
        <v>380.36</v>
      </c>
      <c r="O432" s="19">
        <v>627</v>
      </c>
      <c r="P432" s="19">
        <v>183209.60000000001</v>
      </c>
      <c r="Q432" s="20">
        <v>1.1022044088176353</v>
      </c>
      <c r="R432" s="19">
        <v>126646.66374320853</v>
      </c>
      <c r="S432" s="19">
        <v>378392.29022932815</v>
      </c>
      <c r="T432" s="19">
        <v>0</v>
      </c>
      <c r="U432" s="19">
        <v>505038.9539725366</v>
      </c>
      <c r="V432" s="21">
        <v>984</v>
      </c>
      <c r="W432" s="21">
        <v>1213</v>
      </c>
      <c r="X432" s="21">
        <v>2015</v>
      </c>
      <c r="Y432" s="22">
        <f t="shared" si="14"/>
        <v>509250.9539725366</v>
      </c>
      <c r="Z432" s="23" t="s">
        <v>1384</v>
      </c>
      <c r="AA432" s="23" t="s">
        <v>1385</v>
      </c>
      <c r="AB432" s="24" t="s">
        <v>1180</v>
      </c>
    </row>
    <row r="433" spans="2:28" outlineLevel="2">
      <c r="B433" s="17" t="s">
        <v>496</v>
      </c>
      <c r="C433" s="17" t="s">
        <v>497</v>
      </c>
      <c r="D433" s="17" t="s">
        <v>513</v>
      </c>
      <c r="E433" s="17" t="s">
        <v>514</v>
      </c>
      <c r="F433" s="18">
        <v>1357.7948770806634</v>
      </c>
      <c r="G433" s="18">
        <v>183.31296613647888</v>
      </c>
      <c r="H433" s="18">
        <v>59.683291300248939</v>
      </c>
      <c r="I433" s="18">
        <v>54.354426005583854</v>
      </c>
      <c r="J433" s="18">
        <v>290.95604508871355</v>
      </c>
      <c r="K433" s="18">
        <v>40.499376239454634</v>
      </c>
      <c r="L433" s="18">
        <v>0</v>
      </c>
      <c r="M433" s="18">
        <v>2156</v>
      </c>
      <c r="N433" s="19">
        <v>357.93</v>
      </c>
      <c r="O433" s="19">
        <v>701.80305711687788</v>
      </c>
      <c r="P433" s="19">
        <v>154824.66</v>
      </c>
      <c r="Q433" s="20">
        <v>1.1022044088176353</v>
      </c>
      <c r="R433" s="19">
        <v>1262485.940843252</v>
      </c>
      <c r="S433" s="19">
        <v>551537.78067733499</v>
      </c>
      <c r="T433" s="19">
        <v>0</v>
      </c>
      <c r="U433" s="19">
        <v>1814023.7215205873</v>
      </c>
      <c r="V433" s="21">
        <v>2435</v>
      </c>
      <c r="W433" s="21">
        <v>3107</v>
      </c>
      <c r="X433" s="21">
        <v>3950</v>
      </c>
      <c r="Y433" s="22">
        <f t="shared" si="14"/>
        <v>1823515.7215205873</v>
      </c>
      <c r="Z433" s="23" t="s">
        <v>1360</v>
      </c>
      <c r="AA433" s="23" t="s">
        <v>1361</v>
      </c>
      <c r="AB433" s="24" t="s">
        <v>1180</v>
      </c>
    </row>
    <row r="434" spans="2:28" outlineLevel="2">
      <c r="B434" s="17" t="s">
        <v>496</v>
      </c>
      <c r="C434" s="17" t="s">
        <v>538</v>
      </c>
      <c r="D434" s="17" t="s">
        <v>622</v>
      </c>
      <c r="E434" s="17" t="s">
        <v>623</v>
      </c>
      <c r="F434" s="18"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18">
        <v>0</v>
      </c>
      <c r="M434" s="18">
        <v>20</v>
      </c>
      <c r="N434" s="19">
        <v>0</v>
      </c>
      <c r="O434" s="19">
        <v>805</v>
      </c>
      <c r="P434" s="19">
        <v>169891.12</v>
      </c>
      <c r="Q434" s="20">
        <v>1.1022044088176353</v>
      </c>
      <c r="R434" s="19">
        <v>0</v>
      </c>
      <c r="S434" s="19">
        <v>25000</v>
      </c>
      <c r="T434" s="19">
        <v>0</v>
      </c>
      <c r="U434" s="19">
        <v>25000</v>
      </c>
      <c r="V434" s="21">
        <v>0</v>
      </c>
      <c r="W434" s="21">
        <v>0</v>
      </c>
      <c r="X434" s="21">
        <v>0</v>
      </c>
      <c r="Y434" s="22">
        <f t="shared" si="14"/>
        <v>25000</v>
      </c>
      <c r="Z434" s="23" t="s">
        <v>1180</v>
      </c>
      <c r="AA434" s="23" t="s">
        <v>1180</v>
      </c>
      <c r="AB434" s="24" t="s">
        <v>1180</v>
      </c>
    </row>
    <row r="435" spans="2:28" outlineLevel="2">
      <c r="B435" s="17" t="s">
        <v>496</v>
      </c>
      <c r="C435" s="17" t="s">
        <v>538</v>
      </c>
      <c r="D435" s="17" t="s">
        <v>624</v>
      </c>
      <c r="E435" s="17" t="s">
        <v>625</v>
      </c>
      <c r="F435" s="18">
        <v>546.35934422430773</v>
      </c>
      <c r="G435" s="18">
        <v>15.112066967906385</v>
      </c>
      <c r="H435" s="18">
        <v>31.386600625651724</v>
      </c>
      <c r="I435" s="18">
        <v>36.036467385007533</v>
      </c>
      <c r="J435" s="18">
        <v>27.899200556134865</v>
      </c>
      <c r="K435" s="18">
        <v>2.3249333796779053</v>
      </c>
      <c r="L435" s="18">
        <v>82.535134978565651</v>
      </c>
      <c r="M435" s="18">
        <v>536</v>
      </c>
      <c r="N435" s="19">
        <v>0</v>
      </c>
      <c r="O435" s="19">
        <v>622</v>
      </c>
      <c r="P435" s="19">
        <v>173581.62</v>
      </c>
      <c r="Q435" s="20">
        <v>1.1022044088176353</v>
      </c>
      <c r="R435" s="19">
        <v>0</v>
      </c>
      <c r="S435" s="19">
        <v>128611.80636799161</v>
      </c>
      <c r="T435" s="19">
        <v>0</v>
      </c>
      <c r="U435" s="19">
        <v>128611.80636799161</v>
      </c>
      <c r="V435" s="21">
        <v>257</v>
      </c>
      <c r="W435" s="21">
        <v>314</v>
      </c>
      <c r="X435" s="21">
        <v>594</v>
      </c>
      <c r="Y435" s="22">
        <f t="shared" si="14"/>
        <v>129776.80636799161</v>
      </c>
      <c r="Z435" s="23" t="s">
        <v>1180</v>
      </c>
      <c r="AA435" s="23" t="s">
        <v>1180</v>
      </c>
      <c r="AB435" s="24" t="s">
        <v>1180</v>
      </c>
    </row>
    <row r="436" spans="2:28" outlineLevel="2">
      <c r="B436" s="17" t="s">
        <v>496</v>
      </c>
      <c r="C436" s="17" t="s">
        <v>921</v>
      </c>
      <c r="D436" s="17" t="s">
        <v>926</v>
      </c>
      <c r="E436" s="17" t="s">
        <v>927</v>
      </c>
      <c r="F436" s="18">
        <v>3290.6639328724186</v>
      </c>
      <c r="G436" s="18">
        <v>262.86368694542989</v>
      </c>
      <c r="H436" s="18">
        <v>143.60145860907744</v>
      </c>
      <c r="I436" s="18">
        <v>225.13788002270616</v>
      </c>
      <c r="J436" s="18">
        <v>215.40218791361616</v>
      </c>
      <c r="K436" s="18">
        <v>49.895422059086229</v>
      </c>
      <c r="L436" s="18">
        <v>540.60302557721343</v>
      </c>
      <c r="M436" s="18">
        <v>4890</v>
      </c>
      <c r="N436" s="19">
        <v>0</v>
      </c>
      <c r="O436" s="19">
        <v>584.94167026518937</v>
      </c>
      <c r="P436" s="19">
        <v>140009.68</v>
      </c>
      <c r="Q436" s="20">
        <v>1.1022044088176353</v>
      </c>
      <c r="R436" s="19">
        <v>237020.63479523943</v>
      </c>
      <c r="S436" s="19">
        <v>800662.95664070698</v>
      </c>
      <c r="T436" s="19">
        <v>0</v>
      </c>
      <c r="U436" s="19">
        <v>1037683.5914359464</v>
      </c>
      <c r="V436" s="21">
        <v>1895</v>
      </c>
      <c r="W436" s="21">
        <v>2298</v>
      </c>
      <c r="X436" s="21">
        <v>3954</v>
      </c>
      <c r="Y436" s="22">
        <f t="shared" si="14"/>
        <v>1045830.5914359464</v>
      </c>
      <c r="Z436" s="23" t="s">
        <v>1506</v>
      </c>
      <c r="AA436" s="23" t="s">
        <v>1507</v>
      </c>
      <c r="AB436" s="24" t="s">
        <v>1180</v>
      </c>
    </row>
    <row r="437" spans="2:28" outlineLevel="2">
      <c r="B437" s="17" t="s">
        <v>496</v>
      </c>
      <c r="C437" s="17" t="s">
        <v>538</v>
      </c>
      <c r="D437" s="17" t="s">
        <v>626</v>
      </c>
      <c r="E437" s="17" t="s">
        <v>627</v>
      </c>
      <c r="F437" s="18">
        <v>19.015873015873016</v>
      </c>
      <c r="G437" s="18">
        <v>0</v>
      </c>
      <c r="H437" s="18">
        <v>5.9424603174603172</v>
      </c>
      <c r="I437" s="18">
        <v>2.376984126984127</v>
      </c>
      <c r="J437" s="18">
        <v>0</v>
      </c>
      <c r="K437" s="18">
        <v>0</v>
      </c>
      <c r="L437" s="18">
        <v>8.3194444444444446</v>
      </c>
      <c r="M437" s="18">
        <v>27</v>
      </c>
      <c r="N437" s="19">
        <v>0</v>
      </c>
      <c r="O437" s="19">
        <v>622</v>
      </c>
      <c r="P437" s="19">
        <v>173581.62</v>
      </c>
      <c r="Q437" s="20">
        <v>1.1022044088176353</v>
      </c>
      <c r="R437" s="19">
        <v>0</v>
      </c>
      <c r="S437" s="19">
        <v>50000</v>
      </c>
      <c r="T437" s="19">
        <v>0</v>
      </c>
      <c r="U437" s="19">
        <v>50000</v>
      </c>
      <c r="V437" s="21">
        <v>0</v>
      </c>
      <c r="W437" s="21">
        <v>0</v>
      </c>
      <c r="X437" s="21">
        <v>0</v>
      </c>
      <c r="Y437" s="22">
        <f t="shared" si="14"/>
        <v>50000</v>
      </c>
      <c r="Z437" s="23" t="s">
        <v>1180</v>
      </c>
      <c r="AA437" s="23" t="s">
        <v>1180</v>
      </c>
      <c r="AB437" s="24" t="s">
        <v>1180</v>
      </c>
    </row>
    <row r="438" spans="2:28" outlineLevel="2">
      <c r="B438" s="17" t="s">
        <v>496</v>
      </c>
      <c r="C438" s="17" t="s">
        <v>538</v>
      </c>
      <c r="D438" s="17" t="s">
        <v>628</v>
      </c>
      <c r="E438" s="17" t="s">
        <v>629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18">
        <v>56</v>
      </c>
      <c r="N438" s="19">
        <v>0</v>
      </c>
      <c r="O438" s="19">
        <v>805</v>
      </c>
      <c r="P438" s="19">
        <v>169891.12</v>
      </c>
      <c r="Q438" s="20">
        <v>1.1022044088176353</v>
      </c>
      <c r="R438" s="19">
        <v>0</v>
      </c>
      <c r="S438" s="19">
        <v>50000</v>
      </c>
      <c r="T438" s="19">
        <v>0</v>
      </c>
      <c r="U438" s="19">
        <v>50000</v>
      </c>
      <c r="V438" s="21">
        <v>0</v>
      </c>
      <c r="W438" s="21">
        <v>0</v>
      </c>
      <c r="X438" s="21">
        <v>0</v>
      </c>
      <c r="Y438" s="22">
        <f t="shared" si="14"/>
        <v>50000</v>
      </c>
      <c r="Z438" s="23" t="s">
        <v>1180</v>
      </c>
      <c r="AA438" s="23" t="s">
        <v>1180</v>
      </c>
      <c r="AB438" s="24" t="s">
        <v>1180</v>
      </c>
    </row>
    <row r="439" spans="2:28" outlineLevel="2">
      <c r="B439" s="17" t="s">
        <v>496</v>
      </c>
      <c r="C439" s="17" t="s">
        <v>921</v>
      </c>
      <c r="D439" s="17" t="s">
        <v>928</v>
      </c>
      <c r="E439" s="17" t="s">
        <v>929</v>
      </c>
      <c r="F439" s="18">
        <v>2087.1692959736283</v>
      </c>
      <c r="G439" s="18">
        <v>121.57099128796797</v>
      </c>
      <c r="H439" s="18">
        <v>87.868142218036255</v>
      </c>
      <c r="I439" s="18">
        <v>113.14527902048503</v>
      </c>
      <c r="J439" s="18">
        <v>221.47586531669413</v>
      </c>
      <c r="K439" s="18">
        <v>50.554273604897574</v>
      </c>
      <c r="L439" s="18">
        <v>262.58441252648925</v>
      </c>
      <c r="M439" s="18">
        <v>3033</v>
      </c>
      <c r="N439" s="19">
        <v>0</v>
      </c>
      <c r="O439" s="19">
        <v>585</v>
      </c>
      <c r="P439" s="19">
        <v>138544.37</v>
      </c>
      <c r="Q439" s="20">
        <v>1.1022044088176353</v>
      </c>
      <c r="R439" s="19">
        <v>155014.4132668266</v>
      </c>
      <c r="S439" s="19">
        <v>552322.11505963828</v>
      </c>
      <c r="T439" s="19">
        <v>0</v>
      </c>
      <c r="U439" s="19">
        <v>707336.52832646493</v>
      </c>
      <c r="V439" s="21">
        <v>1364</v>
      </c>
      <c r="W439" s="21">
        <v>1681</v>
      </c>
      <c r="X439" s="21">
        <v>2844</v>
      </c>
      <c r="Y439" s="22">
        <f t="shared" si="14"/>
        <v>713225.52832646493</v>
      </c>
      <c r="Z439" s="23" t="s">
        <v>1180</v>
      </c>
      <c r="AA439" s="23" t="s">
        <v>1180</v>
      </c>
      <c r="AB439" s="24" t="s">
        <v>1180</v>
      </c>
    </row>
    <row r="440" spans="2:28" outlineLevel="2">
      <c r="B440" s="17" t="s">
        <v>496</v>
      </c>
      <c r="C440" s="17" t="s">
        <v>921</v>
      </c>
      <c r="D440" s="17" t="s">
        <v>930</v>
      </c>
      <c r="E440" s="17" t="s">
        <v>931</v>
      </c>
      <c r="F440" s="18">
        <v>2708.5038763497164</v>
      </c>
      <c r="G440" s="18">
        <v>86.368108301967993</v>
      </c>
      <c r="H440" s="18">
        <v>103.64172996236159</v>
      </c>
      <c r="I440" s="18">
        <v>160.06889405298068</v>
      </c>
      <c r="J440" s="18">
        <v>191.16141304168917</v>
      </c>
      <c r="K440" s="18">
        <v>56.427164090619087</v>
      </c>
      <c r="L440" s="18">
        <v>112.07873231731025</v>
      </c>
      <c r="M440" s="18">
        <v>3264</v>
      </c>
      <c r="N440" s="19">
        <v>225.21</v>
      </c>
      <c r="O440" s="19">
        <v>401.98915141820351</v>
      </c>
      <c r="P440" s="19">
        <v>138544.37</v>
      </c>
      <c r="Q440" s="20">
        <v>1.1022044088176353</v>
      </c>
      <c r="R440" s="19">
        <v>824666.63321063062</v>
      </c>
      <c r="S440" s="19">
        <v>513519.84604922298</v>
      </c>
      <c r="T440" s="19">
        <v>0</v>
      </c>
      <c r="U440" s="19">
        <v>1338186.4792598535</v>
      </c>
      <c r="V440" s="21">
        <v>1987</v>
      </c>
      <c r="W440" s="21">
        <v>2459</v>
      </c>
      <c r="X440" s="21">
        <v>3363</v>
      </c>
      <c r="Y440" s="22">
        <f t="shared" si="14"/>
        <v>1345995.4792598535</v>
      </c>
      <c r="Z440" s="23" t="s">
        <v>1180</v>
      </c>
      <c r="AA440" s="23" t="s">
        <v>1180</v>
      </c>
      <c r="AB440" s="24" t="s">
        <v>1180</v>
      </c>
    </row>
    <row r="441" spans="2:28" outlineLevel="2">
      <c r="B441" s="17" t="s">
        <v>496</v>
      </c>
      <c r="C441" s="17" t="s">
        <v>497</v>
      </c>
      <c r="D441" s="17" t="s">
        <v>515</v>
      </c>
      <c r="E441" s="17" t="s">
        <v>516</v>
      </c>
      <c r="F441" s="18">
        <v>79.261469077199251</v>
      </c>
      <c r="G441" s="18">
        <v>4.8776288662891849</v>
      </c>
      <c r="H441" s="18">
        <v>4.8776288662891849</v>
      </c>
      <c r="I441" s="18">
        <v>2.4388144331445925</v>
      </c>
      <c r="J441" s="18">
        <v>4.8776288662891849</v>
      </c>
      <c r="K441" s="18">
        <v>2.4388144331445925</v>
      </c>
      <c r="L441" s="18">
        <v>0</v>
      </c>
      <c r="M441" s="18">
        <v>233</v>
      </c>
      <c r="N441" s="19">
        <v>346.37</v>
      </c>
      <c r="O441" s="19">
        <v>700.75392215956776</v>
      </c>
      <c r="P441" s="19">
        <v>148801.54999999999</v>
      </c>
      <c r="Q441" s="20">
        <v>1.1022044088176353</v>
      </c>
      <c r="R441" s="19">
        <v>234182.23197088315</v>
      </c>
      <c r="S441" s="19">
        <v>25000</v>
      </c>
      <c r="T441" s="19">
        <v>0</v>
      </c>
      <c r="U441" s="19">
        <v>259182.23197088315</v>
      </c>
      <c r="V441" s="21">
        <v>205</v>
      </c>
      <c r="W441" s="21">
        <v>208</v>
      </c>
      <c r="X441" s="21">
        <v>92</v>
      </c>
      <c r="Y441" s="22">
        <f t="shared" si="14"/>
        <v>259687.23197088315</v>
      </c>
      <c r="Z441" s="23" t="s">
        <v>1180</v>
      </c>
      <c r="AA441" s="23" t="s">
        <v>1180</v>
      </c>
      <c r="AB441" s="24" t="s">
        <v>1180</v>
      </c>
    </row>
    <row r="442" spans="2:28" outlineLevel="2">
      <c r="B442" s="17" t="s">
        <v>496</v>
      </c>
      <c r="C442" s="17" t="s">
        <v>538</v>
      </c>
      <c r="D442" s="17" t="s">
        <v>630</v>
      </c>
      <c r="E442" s="17" t="s">
        <v>631</v>
      </c>
      <c r="F442" s="18">
        <v>4084.9706685702567</v>
      </c>
      <c r="G442" s="18">
        <v>335.08054332050955</v>
      </c>
      <c r="H442" s="18">
        <v>294.92107745438108</v>
      </c>
      <c r="I442" s="18">
        <v>346.37539309535816</v>
      </c>
      <c r="J442" s="18">
        <v>235.93686196350484</v>
      </c>
      <c r="K442" s="18">
        <v>325.0406768539774</v>
      </c>
      <c r="L442" s="18">
        <v>842.21034720358216</v>
      </c>
      <c r="M442" s="18">
        <v>3835</v>
      </c>
      <c r="N442" s="19">
        <v>379.62</v>
      </c>
      <c r="O442" s="19">
        <v>573.80478973073605</v>
      </c>
      <c r="P442" s="19">
        <v>181721.77</v>
      </c>
      <c r="Q442" s="20">
        <v>1.1022044088176353</v>
      </c>
      <c r="R442" s="19">
        <v>792015.54406192841</v>
      </c>
      <c r="S442" s="19">
        <v>1983031.4322704887</v>
      </c>
      <c r="T442" s="19">
        <v>0</v>
      </c>
      <c r="U442" s="19">
        <v>2775046.9763324172</v>
      </c>
      <c r="V442" s="21">
        <v>5559</v>
      </c>
      <c r="W442" s="21">
        <v>7120</v>
      </c>
      <c r="X442" s="21">
        <v>10952</v>
      </c>
      <c r="Y442" s="22">
        <f t="shared" si="14"/>
        <v>2798677.9763324172</v>
      </c>
      <c r="Z442" s="23" t="s">
        <v>1180</v>
      </c>
      <c r="AA442" s="23" t="s">
        <v>1180</v>
      </c>
      <c r="AB442" s="24" t="s">
        <v>1180</v>
      </c>
    </row>
    <row r="443" spans="2:28" outlineLevel="2">
      <c r="B443" s="17" t="s">
        <v>496</v>
      </c>
      <c r="C443" s="17" t="s">
        <v>538</v>
      </c>
      <c r="D443" s="17" t="s">
        <v>632</v>
      </c>
      <c r="E443" s="17" t="s">
        <v>633</v>
      </c>
      <c r="F443" s="18">
        <v>147.26800824236045</v>
      </c>
      <c r="G443" s="18">
        <v>9.5011618220877718</v>
      </c>
      <c r="H443" s="18">
        <v>7.1258713665658284</v>
      </c>
      <c r="I443" s="18">
        <v>10.688807049848743</v>
      </c>
      <c r="J443" s="18">
        <v>10.688807049848743</v>
      </c>
      <c r="K443" s="18">
        <v>0</v>
      </c>
      <c r="L443" s="18">
        <v>0</v>
      </c>
      <c r="M443" s="18">
        <v>645</v>
      </c>
      <c r="N443" s="19">
        <v>394.86</v>
      </c>
      <c r="O443" s="19">
        <v>805</v>
      </c>
      <c r="P443" s="19">
        <v>169891.12</v>
      </c>
      <c r="Q443" s="20">
        <v>1.1022044088176353</v>
      </c>
      <c r="R443" s="19">
        <v>190063.90676339911</v>
      </c>
      <c r="S443" s="19">
        <v>30287.985635287299</v>
      </c>
      <c r="T443" s="19">
        <v>0</v>
      </c>
      <c r="U443" s="19">
        <v>220351.89239868641</v>
      </c>
      <c r="V443" s="21">
        <v>101</v>
      </c>
      <c r="W443" s="21">
        <v>211</v>
      </c>
      <c r="X443" s="21">
        <v>241</v>
      </c>
      <c r="Y443" s="22">
        <f t="shared" si="14"/>
        <v>220904.89239868641</v>
      </c>
      <c r="Z443" s="23" t="s">
        <v>1180</v>
      </c>
      <c r="AA443" s="23" t="s">
        <v>1180</v>
      </c>
      <c r="AB443" s="24" t="s">
        <v>1180</v>
      </c>
    </row>
    <row r="444" spans="2:28" outlineLevel="2">
      <c r="B444" s="17" t="s">
        <v>496</v>
      </c>
      <c r="C444" s="17" t="s">
        <v>538</v>
      </c>
      <c r="D444" s="17" t="s">
        <v>634</v>
      </c>
      <c r="E444" s="17" t="s">
        <v>635</v>
      </c>
      <c r="F444" s="18">
        <v>0</v>
      </c>
      <c r="G444" s="18">
        <v>0</v>
      </c>
      <c r="H444" s="18">
        <v>0</v>
      </c>
      <c r="I444" s="18">
        <v>0</v>
      </c>
      <c r="J444" s="18">
        <v>0</v>
      </c>
      <c r="K444" s="18">
        <v>0</v>
      </c>
      <c r="L444" s="18">
        <v>0</v>
      </c>
      <c r="M444" s="18">
        <v>21</v>
      </c>
      <c r="N444" s="19">
        <v>0</v>
      </c>
      <c r="O444" s="19">
        <v>805</v>
      </c>
      <c r="P444" s="19">
        <v>169891.12</v>
      </c>
      <c r="Q444" s="20">
        <v>1.1022044088176353</v>
      </c>
      <c r="R444" s="19">
        <v>0</v>
      </c>
      <c r="S444" s="19">
        <v>25000</v>
      </c>
      <c r="T444" s="19">
        <v>0</v>
      </c>
      <c r="U444" s="19">
        <v>25000</v>
      </c>
      <c r="V444" s="21">
        <v>0</v>
      </c>
      <c r="W444" s="21">
        <v>0</v>
      </c>
      <c r="X444" s="21">
        <v>0</v>
      </c>
      <c r="Y444" s="22">
        <f t="shared" si="14"/>
        <v>25000</v>
      </c>
      <c r="Z444" s="23" t="s">
        <v>1312</v>
      </c>
      <c r="AA444" s="23" t="s">
        <v>1313</v>
      </c>
      <c r="AB444" s="24" t="s">
        <v>1180</v>
      </c>
    </row>
    <row r="445" spans="2:28" outlineLevel="2">
      <c r="B445" s="17" t="s">
        <v>496</v>
      </c>
      <c r="C445" s="17" t="s">
        <v>921</v>
      </c>
      <c r="D445" s="17" t="s">
        <v>932</v>
      </c>
      <c r="E445" s="17" t="s">
        <v>933</v>
      </c>
      <c r="F445" s="18">
        <v>4333.5834090699545</v>
      </c>
      <c r="G445" s="18">
        <v>247.94133932489791</v>
      </c>
      <c r="H445" s="18">
        <v>118.5806405466903</v>
      </c>
      <c r="I445" s="18">
        <v>321.0061784496263</v>
      </c>
      <c r="J445" s="18">
        <v>344.9618634085536</v>
      </c>
      <c r="K445" s="18">
        <v>112.59171930695847</v>
      </c>
      <c r="L445" s="18">
        <v>467.52815832121451</v>
      </c>
      <c r="M445" s="18">
        <v>7268</v>
      </c>
      <c r="N445" s="19">
        <v>203.22</v>
      </c>
      <c r="O445" s="19">
        <v>393.79415752111157</v>
      </c>
      <c r="P445" s="19">
        <v>140009.68</v>
      </c>
      <c r="Q445" s="20">
        <v>1.1022044088176353</v>
      </c>
      <c r="R445" s="19">
        <v>598094.19115524786</v>
      </c>
      <c r="S445" s="19">
        <v>1054054.7381415567</v>
      </c>
      <c r="T445" s="19">
        <v>0</v>
      </c>
      <c r="U445" s="19">
        <v>1652148.9292968046</v>
      </c>
      <c r="V445" s="21">
        <v>2939</v>
      </c>
      <c r="W445" s="21">
        <v>3640</v>
      </c>
      <c r="X445" s="21">
        <v>5659</v>
      </c>
      <c r="Y445" s="22">
        <f t="shared" si="14"/>
        <v>1664386.9292968046</v>
      </c>
      <c r="Z445" s="23" t="s">
        <v>1508</v>
      </c>
      <c r="AA445" s="23" t="s">
        <v>1509</v>
      </c>
      <c r="AB445" s="24" t="s">
        <v>1180</v>
      </c>
    </row>
    <row r="446" spans="2:28" outlineLevel="2">
      <c r="B446" s="17" t="s">
        <v>496</v>
      </c>
      <c r="C446" s="17" t="s">
        <v>886</v>
      </c>
      <c r="D446" s="17" t="s">
        <v>896</v>
      </c>
      <c r="E446" s="17" t="s">
        <v>897</v>
      </c>
      <c r="F446" s="18">
        <v>87.734041027112312</v>
      </c>
      <c r="G446" s="18">
        <v>7.4141443121503361</v>
      </c>
      <c r="H446" s="18">
        <v>0</v>
      </c>
      <c r="I446" s="18">
        <v>6.178453593458614</v>
      </c>
      <c r="J446" s="18">
        <v>3.707072156075168</v>
      </c>
      <c r="K446" s="18">
        <v>3.707072156075168</v>
      </c>
      <c r="L446" s="18">
        <v>13.592597905608951</v>
      </c>
      <c r="M446" s="18">
        <v>75</v>
      </c>
      <c r="N446" s="19">
        <v>0</v>
      </c>
      <c r="O446" s="19">
        <v>702</v>
      </c>
      <c r="P446" s="19">
        <v>160173.54</v>
      </c>
      <c r="Q446" s="20">
        <v>1.1022044088176353</v>
      </c>
      <c r="R446" s="19">
        <v>0</v>
      </c>
      <c r="S446" s="19">
        <v>25597.738479162137</v>
      </c>
      <c r="T446" s="19">
        <v>0</v>
      </c>
      <c r="U446" s="19">
        <v>25597.738479162137</v>
      </c>
      <c r="V446" s="21">
        <v>0</v>
      </c>
      <c r="W446" s="21">
        <v>0</v>
      </c>
      <c r="X446" s="21">
        <v>0</v>
      </c>
      <c r="Y446" s="22">
        <f t="shared" si="14"/>
        <v>25597.738479162137</v>
      </c>
      <c r="Z446" s="23" t="s">
        <v>1180</v>
      </c>
      <c r="AA446" s="23" t="s">
        <v>1180</v>
      </c>
      <c r="AB446" s="24" t="s">
        <v>1180</v>
      </c>
    </row>
    <row r="447" spans="2:28" outlineLevel="2">
      <c r="B447" s="17" t="s">
        <v>496</v>
      </c>
      <c r="C447" s="17" t="s">
        <v>538</v>
      </c>
      <c r="D447" s="17" t="s">
        <v>636</v>
      </c>
      <c r="E447" s="17" t="s">
        <v>637</v>
      </c>
      <c r="F447" s="18">
        <v>190</v>
      </c>
      <c r="G447" s="18">
        <v>13.881190974004461</v>
      </c>
      <c r="H447" s="18">
        <v>12.660059460983772</v>
      </c>
      <c r="I447" s="18">
        <v>18.02482320946438</v>
      </c>
      <c r="J447" s="18">
        <v>10.631361595455063</v>
      </c>
      <c r="K447" s="18">
        <v>12.707866473809855</v>
      </c>
      <c r="L447" s="18">
        <v>11.566073644452615</v>
      </c>
      <c r="M447" s="18">
        <v>95</v>
      </c>
      <c r="N447" s="19">
        <v>380.36</v>
      </c>
      <c r="O447" s="19">
        <v>627</v>
      </c>
      <c r="P447" s="19">
        <v>183209.60000000001</v>
      </c>
      <c r="Q447" s="20">
        <v>1.1022044088176353</v>
      </c>
      <c r="R447" s="19">
        <v>203914.09634870698</v>
      </c>
      <c r="S447" s="19">
        <v>75357.486223712287</v>
      </c>
      <c r="T447" s="19">
        <v>0</v>
      </c>
      <c r="U447" s="19">
        <v>279271.58257241925</v>
      </c>
      <c r="V447" s="21">
        <v>567</v>
      </c>
      <c r="W447" s="21">
        <v>633</v>
      </c>
      <c r="X447" s="21">
        <v>612</v>
      </c>
      <c r="Y447" s="22">
        <f t="shared" si="14"/>
        <v>281083.58257241925</v>
      </c>
      <c r="Z447" s="23" t="s">
        <v>1180</v>
      </c>
      <c r="AA447" s="23" t="s">
        <v>1180</v>
      </c>
      <c r="AB447" s="24" t="s">
        <v>1231</v>
      </c>
    </row>
    <row r="448" spans="2:28" outlineLevel="2">
      <c r="B448" s="17" t="s">
        <v>496</v>
      </c>
      <c r="C448" s="17" t="s">
        <v>538</v>
      </c>
      <c r="D448" s="17" t="s">
        <v>638</v>
      </c>
      <c r="E448" s="17" t="s">
        <v>639</v>
      </c>
      <c r="F448" s="18">
        <v>191.80257510729612</v>
      </c>
      <c r="G448" s="18">
        <v>19.881974248927037</v>
      </c>
      <c r="H448" s="18">
        <v>11.695278969957082</v>
      </c>
      <c r="I448" s="18">
        <v>22.221030042918454</v>
      </c>
      <c r="J448" s="18">
        <v>10.525751072961373</v>
      </c>
      <c r="K448" s="18">
        <v>17.542918454935624</v>
      </c>
      <c r="L448" s="18">
        <v>3.7982832618025668</v>
      </c>
      <c r="M448" s="18">
        <v>282</v>
      </c>
      <c r="N448" s="19">
        <v>232.66</v>
      </c>
      <c r="O448" s="19">
        <v>550</v>
      </c>
      <c r="P448" s="19">
        <v>174651.4</v>
      </c>
      <c r="Q448" s="20">
        <v>1.1022044088176353</v>
      </c>
      <c r="R448" s="19">
        <v>174812.03115349144</v>
      </c>
      <c r="S448" s="19">
        <v>83676.974971078074</v>
      </c>
      <c r="T448" s="19">
        <v>0</v>
      </c>
      <c r="U448" s="19">
        <v>258489.00612456951</v>
      </c>
      <c r="V448" s="21">
        <v>258</v>
      </c>
      <c r="W448" s="21">
        <v>317</v>
      </c>
      <c r="X448" s="21">
        <v>490</v>
      </c>
      <c r="Y448" s="22">
        <f t="shared" si="14"/>
        <v>259554.00612456951</v>
      </c>
      <c r="Z448" s="23" t="s">
        <v>1180</v>
      </c>
      <c r="AA448" s="23" t="s">
        <v>1180</v>
      </c>
      <c r="AB448" s="24" t="s">
        <v>1180</v>
      </c>
    </row>
    <row r="449" spans="2:28" outlineLevel="2">
      <c r="B449" s="17" t="s">
        <v>496</v>
      </c>
      <c r="C449" s="17" t="s">
        <v>538</v>
      </c>
      <c r="D449" s="17" t="s">
        <v>640</v>
      </c>
      <c r="E449" s="17" t="s">
        <v>641</v>
      </c>
      <c r="F449" s="18">
        <v>110.45100618177035</v>
      </c>
      <c r="G449" s="18">
        <v>0</v>
      </c>
      <c r="H449" s="18">
        <v>21.377614099697485</v>
      </c>
      <c r="I449" s="18">
        <v>8.313516594326801</v>
      </c>
      <c r="J449" s="18">
        <v>39.192292516112062</v>
      </c>
      <c r="K449" s="18">
        <v>0</v>
      </c>
      <c r="L449" s="18">
        <v>29.691130694024288</v>
      </c>
      <c r="M449" s="18">
        <v>274</v>
      </c>
      <c r="N449" s="19">
        <v>0</v>
      </c>
      <c r="O449" s="19">
        <v>805</v>
      </c>
      <c r="P449" s="19">
        <v>169891.12</v>
      </c>
      <c r="Q449" s="20">
        <v>1.1022044088176353</v>
      </c>
      <c r="R449" s="19">
        <v>0</v>
      </c>
      <c r="S449" s="19">
        <v>71854.887477978104</v>
      </c>
      <c r="T449" s="19">
        <v>0</v>
      </c>
      <c r="U449" s="19">
        <v>71854.887477978104</v>
      </c>
      <c r="V449" s="21">
        <v>161</v>
      </c>
      <c r="W449" s="21">
        <v>201</v>
      </c>
      <c r="X449" s="21">
        <v>349</v>
      </c>
      <c r="Y449" s="22">
        <f t="shared" si="14"/>
        <v>72565.887477978104</v>
      </c>
      <c r="Z449" s="23" t="s">
        <v>1372</v>
      </c>
      <c r="AA449" s="23" t="s">
        <v>1373</v>
      </c>
      <c r="AB449" s="24" t="s">
        <v>1180</v>
      </c>
    </row>
    <row r="450" spans="2:28" outlineLevel="2">
      <c r="B450" s="17" t="s">
        <v>496</v>
      </c>
      <c r="C450" s="17" t="s">
        <v>886</v>
      </c>
      <c r="D450" s="17" t="s">
        <v>898</v>
      </c>
      <c r="E450" s="17" t="s">
        <v>899</v>
      </c>
      <c r="F450" s="18">
        <v>109.53813953488371</v>
      </c>
      <c r="G450" s="18">
        <v>15.35581395348837</v>
      </c>
      <c r="H450" s="18">
        <v>2.0474418604651161</v>
      </c>
      <c r="I450" s="18">
        <v>8.1897674418604645</v>
      </c>
      <c r="J450" s="18">
        <v>0</v>
      </c>
      <c r="K450" s="18">
        <v>5.1186046511627907</v>
      </c>
      <c r="L450" s="18">
        <v>21.59302325581395</v>
      </c>
      <c r="M450" s="18">
        <v>292</v>
      </c>
      <c r="N450" s="19">
        <v>0</v>
      </c>
      <c r="O450" s="19">
        <v>609</v>
      </c>
      <c r="P450" s="19">
        <v>154824.66</v>
      </c>
      <c r="Q450" s="20">
        <v>1.1022044088176353</v>
      </c>
      <c r="R450" s="19">
        <v>11459.028859170799</v>
      </c>
      <c r="S450" s="19">
        <v>32949.133030344514</v>
      </c>
      <c r="T450" s="19">
        <v>0</v>
      </c>
      <c r="U450" s="19">
        <v>44408.161889515315</v>
      </c>
      <c r="V450" s="21">
        <v>2</v>
      </c>
      <c r="W450" s="21">
        <v>102</v>
      </c>
      <c r="X450" s="21">
        <v>162</v>
      </c>
      <c r="Y450" s="22">
        <f t="shared" si="14"/>
        <v>44674.161889515315</v>
      </c>
      <c r="Z450" s="23" t="s">
        <v>1180</v>
      </c>
      <c r="AA450" s="23" t="s">
        <v>1180</v>
      </c>
      <c r="AB450" s="24" t="s">
        <v>1180</v>
      </c>
    </row>
    <row r="451" spans="2:28" outlineLevel="2">
      <c r="B451" s="17" t="s">
        <v>496</v>
      </c>
      <c r="C451" s="17" t="s">
        <v>538</v>
      </c>
      <c r="D451" s="17" t="s">
        <v>642</v>
      </c>
      <c r="E451" s="17" t="s">
        <v>643</v>
      </c>
      <c r="F451" s="18">
        <v>389.8283791315402</v>
      </c>
      <c r="G451" s="18">
        <v>28.480432514797499</v>
      </c>
      <c r="H451" s="18">
        <v>25.975002417811712</v>
      </c>
      <c r="I451" s="18">
        <v>36.982040083568762</v>
      </c>
      <c r="J451" s="18">
        <v>21.812665572197645</v>
      </c>
      <c r="K451" s="18">
        <v>26.073089419501773</v>
      </c>
      <c r="L451" s="18">
        <v>91.43747501617797</v>
      </c>
      <c r="M451" s="18">
        <v>216</v>
      </c>
      <c r="N451" s="19">
        <v>0</v>
      </c>
      <c r="O451" s="19">
        <v>886</v>
      </c>
      <c r="P451" s="19">
        <v>181744.29</v>
      </c>
      <c r="Q451" s="20">
        <v>1.1022044088176353</v>
      </c>
      <c r="R451" s="19">
        <v>0</v>
      </c>
      <c r="S451" s="19">
        <v>182565.62989484219</v>
      </c>
      <c r="T451" s="19">
        <v>0</v>
      </c>
      <c r="U451" s="19">
        <v>182565.62989484219</v>
      </c>
      <c r="V451" s="21">
        <v>390</v>
      </c>
      <c r="W451" s="21">
        <v>393</v>
      </c>
      <c r="X451" s="21">
        <v>882</v>
      </c>
      <c r="Y451" s="22">
        <f t="shared" si="14"/>
        <v>184230.62989484219</v>
      </c>
      <c r="Z451" s="23" t="s">
        <v>1386</v>
      </c>
      <c r="AA451" s="23" t="s">
        <v>1387</v>
      </c>
      <c r="AB451" s="24" t="s">
        <v>1180</v>
      </c>
    </row>
    <row r="452" spans="2:28" outlineLevel="2">
      <c r="B452" s="17" t="s">
        <v>496</v>
      </c>
      <c r="C452" s="17" t="s">
        <v>538</v>
      </c>
      <c r="D452" s="17" t="s">
        <v>644</v>
      </c>
      <c r="E452" s="17" t="s">
        <v>645</v>
      </c>
      <c r="F452" s="18">
        <v>255.13488504115813</v>
      </c>
      <c r="G452" s="18">
        <v>63.527561737155835</v>
      </c>
      <c r="H452" s="18">
        <v>109.63627590122056</v>
      </c>
      <c r="I452" s="18">
        <v>19.468123758160658</v>
      </c>
      <c r="J452" s="18">
        <v>13.32029520295203</v>
      </c>
      <c r="K452" s="18">
        <v>29.714504683508377</v>
      </c>
      <c r="L452" s="18">
        <v>143.63196139653704</v>
      </c>
      <c r="M452" s="18">
        <v>621</v>
      </c>
      <c r="N452" s="19">
        <v>380.36</v>
      </c>
      <c r="O452" s="19">
        <v>627</v>
      </c>
      <c r="P452" s="19">
        <v>183209.60000000001</v>
      </c>
      <c r="Q452" s="20">
        <v>1.1022044088176353</v>
      </c>
      <c r="R452" s="19">
        <v>278773.7983147928</v>
      </c>
      <c r="S452" s="19">
        <v>250743.04273905969</v>
      </c>
      <c r="T452" s="19">
        <v>0</v>
      </c>
      <c r="U452" s="19">
        <v>529516.84105385246</v>
      </c>
      <c r="V452" s="21">
        <v>282</v>
      </c>
      <c r="W452" s="21">
        <v>472</v>
      </c>
      <c r="X452" s="21">
        <v>1447</v>
      </c>
      <c r="Y452" s="22">
        <f t="shared" si="14"/>
        <v>531717.84105385246</v>
      </c>
      <c r="Z452" s="23" t="s">
        <v>1388</v>
      </c>
      <c r="AA452" s="23" t="s">
        <v>1389</v>
      </c>
      <c r="AB452" s="24" t="s">
        <v>1180</v>
      </c>
    </row>
    <row r="453" spans="2:28" outlineLevel="2">
      <c r="B453" s="17" t="s">
        <v>496</v>
      </c>
      <c r="C453" s="17" t="s">
        <v>538</v>
      </c>
      <c r="D453" s="17" t="s">
        <v>646</v>
      </c>
      <c r="E453" s="17" t="s">
        <v>647</v>
      </c>
      <c r="F453" s="18">
        <v>43.942873427155945</v>
      </c>
      <c r="G453" s="18">
        <v>4.7505809110438859</v>
      </c>
      <c r="H453" s="18">
        <v>5.9382261388048576</v>
      </c>
      <c r="I453" s="18">
        <v>2.375290455521943</v>
      </c>
      <c r="J453" s="18">
        <v>0</v>
      </c>
      <c r="K453" s="18">
        <v>0</v>
      </c>
      <c r="L453" s="18">
        <v>13.064097505370688</v>
      </c>
      <c r="M453" s="18">
        <v>97</v>
      </c>
      <c r="N453" s="19">
        <v>0</v>
      </c>
      <c r="O453" s="19">
        <v>805</v>
      </c>
      <c r="P453" s="19">
        <v>169891.12</v>
      </c>
      <c r="Q453" s="20">
        <v>1.1022044088176353</v>
      </c>
      <c r="R453" s="19">
        <v>0</v>
      </c>
      <c r="S453" s="19">
        <v>25000</v>
      </c>
      <c r="T453" s="19">
        <v>0</v>
      </c>
      <c r="U453" s="19">
        <v>25000</v>
      </c>
      <c r="V453" s="21">
        <v>0</v>
      </c>
      <c r="W453" s="21">
        <v>0</v>
      </c>
      <c r="X453" s="21">
        <v>0</v>
      </c>
      <c r="Y453" s="22">
        <f t="shared" si="14"/>
        <v>25000</v>
      </c>
      <c r="Z453" s="23" t="s">
        <v>1180</v>
      </c>
      <c r="AA453" s="23" t="s">
        <v>1180</v>
      </c>
      <c r="AB453" s="24" t="s">
        <v>1180</v>
      </c>
    </row>
    <row r="454" spans="2:28" outlineLevel="2">
      <c r="B454" s="17" t="s">
        <v>496</v>
      </c>
      <c r="C454" s="17" t="s">
        <v>538</v>
      </c>
      <c r="D454" s="17" t="s">
        <v>648</v>
      </c>
      <c r="E454" s="17" t="s">
        <v>649</v>
      </c>
      <c r="F454" s="18">
        <v>64.132842299092459</v>
      </c>
      <c r="G454" s="18">
        <v>15.439387960892629</v>
      </c>
      <c r="H454" s="18">
        <v>0</v>
      </c>
      <c r="I454" s="18">
        <v>10.688807049848743</v>
      </c>
      <c r="J454" s="18">
        <v>5.9382261388048576</v>
      </c>
      <c r="K454" s="18">
        <v>0</v>
      </c>
      <c r="L454" s="18">
        <v>4.1281950107413721</v>
      </c>
      <c r="M454" s="18">
        <v>411</v>
      </c>
      <c r="N454" s="19">
        <v>391.14</v>
      </c>
      <c r="O454" s="19">
        <v>805</v>
      </c>
      <c r="P454" s="19">
        <v>169891.12</v>
      </c>
      <c r="Q454" s="20">
        <v>1.1022044088176353</v>
      </c>
      <c r="R454" s="19">
        <v>140466.57446208457</v>
      </c>
      <c r="S454" s="19">
        <v>25000</v>
      </c>
      <c r="T454" s="19">
        <v>0</v>
      </c>
      <c r="U454" s="19">
        <v>165466.57446208457</v>
      </c>
      <c r="V454" s="21">
        <v>100</v>
      </c>
      <c r="W454" s="21">
        <v>196</v>
      </c>
      <c r="X454" s="21">
        <v>139</v>
      </c>
      <c r="Y454" s="22">
        <f t="shared" si="14"/>
        <v>165901.57446208457</v>
      </c>
      <c r="Z454" s="23" t="s">
        <v>1390</v>
      </c>
      <c r="AA454" s="23" t="s">
        <v>1391</v>
      </c>
      <c r="AB454" s="24" t="s">
        <v>1180</v>
      </c>
    </row>
    <row r="455" spans="2:28" outlineLevel="2">
      <c r="B455" s="17" t="s">
        <v>496</v>
      </c>
      <c r="C455" s="17" t="s">
        <v>921</v>
      </c>
      <c r="D455" s="17" t="s">
        <v>934</v>
      </c>
      <c r="E455" s="17" t="s">
        <v>935</v>
      </c>
      <c r="F455" s="18">
        <v>3042.3248859308474</v>
      </c>
      <c r="G455" s="18">
        <v>194.03516119655222</v>
      </c>
      <c r="H455" s="18">
        <v>135.45850875985721</v>
      </c>
      <c r="I455" s="18">
        <v>187.93342656772984</v>
      </c>
      <c r="J455" s="18">
        <v>168.40787575549817</v>
      </c>
      <c r="K455" s="18">
        <v>25.62728544105407</v>
      </c>
      <c r="L455" s="18">
        <v>171.4270965241393</v>
      </c>
      <c r="M455" s="18">
        <v>3716</v>
      </c>
      <c r="N455" s="19">
        <v>287.33</v>
      </c>
      <c r="O455" s="19">
        <v>393.00722983289813</v>
      </c>
      <c r="P455" s="19">
        <v>133276.43</v>
      </c>
      <c r="Q455" s="20">
        <v>1.1022044088176353</v>
      </c>
      <c r="R455" s="19">
        <v>1567856.8043751074</v>
      </c>
      <c r="S455" s="19">
        <v>523316.86458504008</v>
      </c>
      <c r="T455" s="19">
        <v>14741.331039852463</v>
      </c>
      <c r="U455" s="19">
        <v>2105915</v>
      </c>
      <c r="V455" s="21">
        <v>0</v>
      </c>
      <c r="W455" s="21">
        <v>0</v>
      </c>
      <c r="X455" s="21">
        <v>0</v>
      </c>
      <c r="Y455" s="22">
        <f t="shared" ref="Y455:Y518" si="15">U455+V455+W455+X455</f>
        <v>2105915</v>
      </c>
      <c r="Z455" s="23" t="s">
        <v>1510</v>
      </c>
      <c r="AA455" s="23" t="s">
        <v>1511</v>
      </c>
      <c r="AB455" s="24" t="s">
        <v>1180</v>
      </c>
    </row>
    <row r="456" spans="2:28" outlineLevel="2">
      <c r="B456" s="17" t="s">
        <v>496</v>
      </c>
      <c r="C456" s="17" t="s">
        <v>538</v>
      </c>
      <c r="D456" s="17" t="s">
        <v>650</v>
      </c>
      <c r="E456" s="17" t="s">
        <v>651</v>
      </c>
      <c r="F456" s="18">
        <v>109.88187010681503</v>
      </c>
      <c r="G456" s="18">
        <v>9.6168897662366479</v>
      </c>
      <c r="H456" s="18">
        <v>12.822519688315531</v>
      </c>
      <c r="I456" s="18">
        <v>8.5483464588770222</v>
      </c>
      <c r="J456" s="18">
        <v>6.5003051197710686</v>
      </c>
      <c r="K456" s="18">
        <v>8.4593011832637188</v>
      </c>
      <c r="L456" s="18">
        <v>30.987755913429197</v>
      </c>
      <c r="M456" s="18">
        <v>76</v>
      </c>
      <c r="N456" s="19">
        <v>0</v>
      </c>
      <c r="O456" s="19">
        <v>586</v>
      </c>
      <c r="P456" s="19">
        <v>183209.60000000001</v>
      </c>
      <c r="Q456" s="20">
        <v>1.1022044088176353</v>
      </c>
      <c r="R456" s="19">
        <v>0</v>
      </c>
      <c r="S456" s="19">
        <v>59853.089910083385</v>
      </c>
      <c r="T456" s="19">
        <v>0</v>
      </c>
      <c r="U456" s="19">
        <v>59853.089910083385</v>
      </c>
      <c r="V456" s="21">
        <v>137</v>
      </c>
      <c r="W456" s="21">
        <v>170</v>
      </c>
      <c r="X456" s="21">
        <v>292</v>
      </c>
      <c r="Y456" s="22">
        <f t="shared" si="15"/>
        <v>60452.089910083385</v>
      </c>
      <c r="Z456" s="23" t="s">
        <v>1180</v>
      </c>
      <c r="AA456" s="23" t="s">
        <v>1180</v>
      </c>
      <c r="AB456" s="24" t="s">
        <v>1180</v>
      </c>
    </row>
    <row r="457" spans="2:28" outlineLevel="2">
      <c r="B457" s="17" t="s">
        <v>496</v>
      </c>
      <c r="C457" s="17" t="s">
        <v>886</v>
      </c>
      <c r="D457" s="17" t="s">
        <v>900</v>
      </c>
      <c r="E457" s="17" t="s">
        <v>901</v>
      </c>
      <c r="F457" s="18">
        <v>218.71725720843497</v>
      </c>
      <c r="G457" s="18">
        <v>21.006742217759289</v>
      </c>
      <c r="H457" s="18">
        <v>22.242432936451014</v>
      </c>
      <c r="I457" s="18">
        <v>1.235690718691723</v>
      </c>
      <c r="J457" s="18">
        <v>7.4141443121503379</v>
      </c>
      <c r="K457" s="18">
        <v>14.828288624300676</v>
      </c>
      <c r="L457" s="18">
        <v>0</v>
      </c>
      <c r="M457" s="18">
        <v>283</v>
      </c>
      <c r="N457" s="19">
        <v>388.2</v>
      </c>
      <c r="O457" s="19">
        <v>702</v>
      </c>
      <c r="P457" s="19">
        <v>160173.54</v>
      </c>
      <c r="Q457" s="20">
        <v>1.1022044088176353</v>
      </c>
      <c r="R457" s="19">
        <v>270817.6828901727</v>
      </c>
      <c r="S457" s="19">
        <v>65429.506379765327</v>
      </c>
      <c r="T457" s="19">
        <v>0</v>
      </c>
      <c r="U457" s="19">
        <v>336247.18926993804</v>
      </c>
      <c r="V457" s="21">
        <v>460</v>
      </c>
      <c r="W457" s="21">
        <v>578</v>
      </c>
      <c r="X457" s="21">
        <v>635</v>
      </c>
      <c r="Y457" s="22">
        <f t="shared" si="15"/>
        <v>337920.18926993804</v>
      </c>
      <c r="Z457" s="23" t="s">
        <v>1492</v>
      </c>
      <c r="AA457" s="23" t="s">
        <v>1493</v>
      </c>
      <c r="AB457" s="24" t="s">
        <v>1180</v>
      </c>
    </row>
    <row r="458" spans="2:28" outlineLevel="2">
      <c r="B458" s="17" t="s">
        <v>496</v>
      </c>
      <c r="C458" s="17" t="s">
        <v>538</v>
      </c>
      <c r="D458" s="17" t="s">
        <v>652</v>
      </c>
      <c r="E458" s="17" t="s">
        <v>653</v>
      </c>
      <c r="F458" s="18">
        <v>1521.0317731895802</v>
      </c>
      <c r="G458" s="18">
        <v>119.73792591548633</v>
      </c>
      <c r="H458" s="18">
        <v>149.89747868367274</v>
      </c>
      <c r="I458" s="18">
        <v>156.19947478448782</v>
      </c>
      <c r="J458" s="18">
        <v>95.880369248115002</v>
      </c>
      <c r="K458" s="18">
        <v>119.73792591548633</v>
      </c>
      <c r="L458" s="18">
        <v>375.83487938364692</v>
      </c>
      <c r="M458" s="18">
        <v>1141</v>
      </c>
      <c r="N458" s="19">
        <v>380.36</v>
      </c>
      <c r="O458" s="19">
        <v>571</v>
      </c>
      <c r="P458" s="19">
        <v>170907.19</v>
      </c>
      <c r="Q458" s="20">
        <v>1.1022044088176353</v>
      </c>
      <c r="R458" s="19">
        <v>278713.18446135049</v>
      </c>
      <c r="S458" s="19">
        <v>750211.80919759255</v>
      </c>
      <c r="T458" s="19">
        <v>0</v>
      </c>
      <c r="U458" s="19">
        <v>1028924.9936589431</v>
      </c>
      <c r="V458" s="21">
        <v>2756</v>
      </c>
      <c r="W458" s="21">
        <v>3385</v>
      </c>
      <c r="X458" s="21">
        <v>4009</v>
      </c>
      <c r="Y458" s="22">
        <f t="shared" si="15"/>
        <v>1039074.9936589431</v>
      </c>
      <c r="Z458" s="23" t="s">
        <v>1306</v>
      </c>
      <c r="AA458" s="23" t="s">
        <v>1307</v>
      </c>
      <c r="AB458" s="24" t="s">
        <v>1180</v>
      </c>
    </row>
    <row r="459" spans="2:28" outlineLevel="2">
      <c r="B459" s="17" t="s">
        <v>496</v>
      </c>
      <c r="C459" s="17" t="s">
        <v>538</v>
      </c>
      <c r="D459" s="17" t="s">
        <v>654</v>
      </c>
      <c r="E459" s="17" t="s">
        <v>655</v>
      </c>
      <c r="F459" s="18">
        <v>679.86472379295355</v>
      </c>
      <c r="G459" s="18">
        <v>0</v>
      </c>
      <c r="H459" s="18">
        <v>0</v>
      </c>
      <c r="I459" s="18">
        <v>0</v>
      </c>
      <c r="J459" s="18">
        <v>23</v>
      </c>
      <c r="K459" s="18">
        <v>13</v>
      </c>
      <c r="L459" s="18">
        <v>0</v>
      </c>
      <c r="M459" s="18">
        <v>849</v>
      </c>
      <c r="N459" s="19">
        <v>394.86</v>
      </c>
      <c r="O459" s="19">
        <v>609</v>
      </c>
      <c r="P459" s="19">
        <v>162526.45000000001</v>
      </c>
      <c r="Q459" s="20">
        <v>1.1022044088176353</v>
      </c>
      <c r="R459" s="19">
        <v>288891.35349207633</v>
      </c>
      <c r="S459" s="19">
        <v>75076.530270464355</v>
      </c>
      <c r="T459" s="19">
        <v>0</v>
      </c>
      <c r="U459" s="19">
        <v>363967.8837625407</v>
      </c>
      <c r="V459" s="21">
        <v>602</v>
      </c>
      <c r="W459" s="21">
        <v>751</v>
      </c>
      <c r="X459" s="21">
        <v>628</v>
      </c>
      <c r="Y459" s="22">
        <f t="shared" si="15"/>
        <v>365948.8837625407</v>
      </c>
      <c r="Z459" s="23" t="s">
        <v>1312</v>
      </c>
      <c r="AA459" s="23" t="s">
        <v>1313</v>
      </c>
      <c r="AB459" s="24" t="s">
        <v>1180</v>
      </c>
    </row>
    <row r="460" spans="2:28" outlineLevel="2">
      <c r="B460" s="17" t="s">
        <v>496</v>
      </c>
      <c r="C460" s="17" t="s">
        <v>921</v>
      </c>
      <c r="D460" s="17" t="s">
        <v>936</v>
      </c>
      <c r="E460" s="17" t="s">
        <v>937</v>
      </c>
      <c r="F460" s="18">
        <v>378.42468480424679</v>
      </c>
      <c r="G460" s="18">
        <v>37.479761114797604</v>
      </c>
      <c r="H460" s="18">
        <v>37.479761114797604</v>
      </c>
      <c r="I460" s="18">
        <v>33.852687458526873</v>
      </c>
      <c r="J460" s="18">
        <v>12.090245520902453</v>
      </c>
      <c r="K460" s="18">
        <v>9.6721964167219632</v>
      </c>
      <c r="L460" s="18">
        <v>0.81220968812208127</v>
      </c>
      <c r="M460" s="18">
        <v>633</v>
      </c>
      <c r="N460" s="19">
        <v>0</v>
      </c>
      <c r="O460" s="19">
        <v>741</v>
      </c>
      <c r="P460" s="19">
        <v>146405.81</v>
      </c>
      <c r="Q460" s="20">
        <v>1.1022044088176353</v>
      </c>
      <c r="R460" s="19">
        <v>310898.94807563041</v>
      </c>
      <c r="S460" s="19">
        <v>85543.017685669343</v>
      </c>
      <c r="T460" s="19">
        <v>0</v>
      </c>
      <c r="U460" s="19">
        <v>396441.96576129977</v>
      </c>
      <c r="V460" s="21">
        <v>289</v>
      </c>
      <c r="W460" s="21">
        <v>351</v>
      </c>
      <c r="X460" s="21">
        <v>502</v>
      </c>
      <c r="Y460" s="22">
        <f t="shared" si="15"/>
        <v>397583.96576129977</v>
      </c>
      <c r="Z460" s="23" t="s">
        <v>1320</v>
      </c>
      <c r="AA460" s="23" t="s">
        <v>1321</v>
      </c>
      <c r="AB460" s="24" t="s">
        <v>1180</v>
      </c>
    </row>
    <row r="461" spans="2:28" outlineLevel="2">
      <c r="B461" s="17" t="s">
        <v>496</v>
      </c>
      <c r="C461" s="17" t="s">
        <v>517</v>
      </c>
      <c r="D461" s="17" t="s">
        <v>518</v>
      </c>
      <c r="E461" s="17" t="s">
        <v>519</v>
      </c>
      <c r="F461" s="18">
        <v>175485.15550649041</v>
      </c>
      <c r="G461" s="18">
        <v>18895.567073792943</v>
      </c>
      <c r="H461" s="18">
        <v>6912.2141771546612</v>
      </c>
      <c r="I461" s="18">
        <v>6855.2487087474592</v>
      </c>
      <c r="J461" s="18">
        <v>31770.974965063146</v>
      </c>
      <c r="K461" s="18">
        <v>3239.759511754236</v>
      </c>
      <c r="L461" s="18">
        <v>25018.363293028397</v>
      </c>
      <c r="M461" s="18">
        <v>237025</v>
      </c>
      <c r="N461" s="19">
        <v>292.95999999999998</v>
      </c>
      <c r="O461" s="19">
        <v>478.0295612837802</v>
      </c>
      <c r="P461" s="19">
        <v>148801.54999999999</v>
      </c>
      <c r="Q461" s="20">
        <v>1.1022044088176353</v>
      </c>
      <c r="R461" s="19">
        <v>28892414.800351679</v>
      </c>
      <c r="S461" s="19">
        <v>64746474.558804028</v>
      </c>
      <c r="T461" s="19">
        <v>0</v>
      </c>
      <c r="U461" s="19">
        <v>93638889.359155715</v>
      </c>
      <c r="V461" s="21">
        <v>116341</v>
      </c>
      <c r="W461" s="21">
        <v>226218</v>
      </c>
      <c r="X461" s="21">
        <v>262273</v>
      </c>
      <c r="Y461" s="22">
        <f t="shared" si="15"/>
        <v>94243721.359155715</v>
      </c>
      <c r="Z461" s="23" t="s">
        <v>1362</v>
      </c>
      <c r="AA461" s="23" t="s">
        <v>1363</v>
      </c>
      <c r="AB461" s="24" t="s">
        <v>1180</v>
      </c>
    </row>
    <row r="462" spans="2:28" outlineLevel="2">
      <c r="B462" s="17" t="s">
        <v>496</v>
      </c>
      <c r="C462" s="17" t="s">
        <v>538</v>
      </c>
      <c r="D462" s="17" t="s">
        <v>656</v>
      </c>
      <c r="E462" s="17" t="s">
        <v>657</v>
      </c>
      <c r="F462" s="18">
        <v>1362</v>
      </c>
      <c r="G462" s="18">
        <v>64.662895174708822</v>
      </c>
      <c r="H462" s="18">
        <v>95.936772046589041</v>
      </c>
      <c r="I462" s="18">
        <v>123.88685524126457</v>
      </c>
      <c r="J462" s="18">
        <v>104.54841930116474</v>
      </c>
      <c r="K462" s="18">
        <v>69.648585690515816</v>
      </c>
      <c r="L462" s="18">
        <v>284.48652246256245</v>
      </c>
      <c r="M462" s="18">
        <v>681</v>
      </c>
      <c r="N462" s="19">
        <v>0</v>
      </c>
      <c r="O462" s="19">
        <v>506</v>
      </c>
      <c r="P462" s="19">
        <v>168232.75</v>
      </c>
      <c r="Q462" s="20">
        <v>1.1022044088176353</v>
      </c>
      <c r="R462" s="19">
        <v>0</v>
      </c>
      <c r="S462" s="19">
        <v>544632.80494352593</v>
      </c>
      <c r="T462" s="19">
        <v>0</v>
      </c>
      <c r="U462" s="19">
        <v>544632.80494352593</v>
      </c>
      <c r="V462" s="21">
        <v>574</v>
      </c>
      <c r="W462" s="21">
        <v>954</v>
      </c>
      <c r="X462" s="21">
        <v>1244</v>
      </c>
      <c r="Y462" s="22">
        <f t="shared" si="15"/>
        <v>547404.80494352593</v>
      </c>
      <c r="Z462" s="23" t="s">
        <v>1180</v>
      </c>
      <c r="AA462" s="23" t="s">
        <v>1180</v>
      </c>
      <c r="AB462" s="24" t="s">
        <v>1231</v>
      </c>
    </row>
    <row r="463" spans="2:28" outlineLevel="2">
      <c r="B463" s="17" t="s">
        <v>496</v>
      </c>
      <c r="C463" s="17" t="s">
        <v>538</v>
      </c>
      <c r="D463" s="17" t="s">
        <v>561</v>
      </c>
      <c r="E463" s="17" t="s">
        <v>562</v>
      </c>
      <c r="F463" s="18">
        <v>1326.1832618025749</v>
      </c>
      <c r="G463" s="18">
        <v>420.34334763948493</v>
      </c>
      <c r="H463" s="18">
        <v>197.56137339055792</v>
      </c>
      <c r="I463" s="18">
        <v>222.78197424892701</v>
      </c>
      <c r="J463" s="18">
        <v>121.89957081545063</v>
      </c>
      <c r="K463" s="18">
        <v>121.89957081545063</v>
      </c>
      <c r="L463" s="18">
        <v>653.68669527896986</v>
      </c>
      <c r="M463" s="18">
        <v>914</v>
      </c>
      <c r="N463" s="19">
        <v>232.66</v>
      </c>
      <c r="O463" s="19">
        <v>550</v>
      </c>
      <c r="P463" s="19">
        <v>174651.4</v>
      </c>
      <c r="Q463" s="20">
        <v>1.1022044088176353</v>
      </c>
      <c r="R463" s="19">
        <v>633676.63325210533</v>
      </c>
      <c r="S463" s="19">
        <v>1126753.9277566699</v>
      </c>
      <c r="T463" s="19">
        <v>0</v>
      </c>
      <c r="U463" s="19">
        <v>1760430.5610087754</v>
      </c>
      <c r="V463" s="21">
        <v>2625</v>
      </c>
      <c r="W463" s="21">
        <v>3267</v>
      </c>
      <c r="X463" s="21">
        <v>5540</v>
      </c>
      <c r="Y463" s="22">
        <f t="shared" si="15"/>
        <v>1771862.5610087754</v>
      </c>
      <c r="Z463" s="23" t="s">
        <v>1372</v>
      </c>
      <c r="AA463" s="23" t="s">
        <v>1373</v>
      </c>
      <c r="AB463" s="24" t="s">
        <v>1180</v>
      </c>
    </row>
    <row r="464" spans="2:28" outlineLevel="2">
      <c r="B464" s="17" t="s">
        <v>496</v>
      </c>
      <c r="C464" s="17" t="s">
        <v>921</v>
      </c>
      <c r="D464" s="17" t="s">
        <v>940</v>
      </c>
      <c r="E464" s="17" t="s">
        <v>941</v>
      </c>
      <c r="F464" s="18">
        <v>192.23490378234902</v>
      </c>
      <c r="G464" s="18">
        <v>19.344392833443926</v>
      </c>
      <c r="H464" s="18">
        <v>16.926343729263436</v>
      </c>
      <c r="I464" s="18">
        <v>19.344392833443926</v>
      </c>
      <c r="J464" s="18">
        <v>13.2992700729927</v>
      </c>
      <c r="K464" s="18">
        <v>2.4180491041804908</v>
      </c>
      <c r="L464" s="18">
        <v>13.615129396151289</v>
      </c>
      <c r="M464" s="18">
        <v>298</v>
      </c>
      <c r="N464" s="19">
        <v>0</v>
      </c>
      <c r="O464" s="19">
        <v>741</v>
      </c>
      <c r="P464" s="19">
        <v>146405.81</v>
      </c>
      <c r="Q464" s="20">
        <v>1.1022044088176353</v>
      </c>
      <c r="R464" s="19">
        <v>120796.8430052875</v>
      </c>
      <c r="S464" s="19">
        <v>50347.206270380499</v>
      </c>
      <c r="T464" s="19">
        <v>0</v>
      </c>
      <c r="U464" s="19">
        <v>171144.04927566802</v>
      </c>
      <c r="V464" s="21">
        <v>28</v>
      </c>
      <c r="W464" s="21">
        <v>181</v>
      </c>
      <c r="X464" s="21">
        <v>272</v>
      </c>
      <c r="Y464" s="22">
        <f t="shared" si="15"/>
        <v>171625.04927566802</v>
      </c>
      <c r="Z464" s="23" t="s">
        <v>1312</v>
      </c>
      <c r="AA464" s="23" t="s">
        <v>1313</v>
      </c>
      <c r="AB464" s="24" t="s">
        <v>1180</v>
      </c>
    </row>
    <row r="465" spans="2:28" outlineLevel="2">
      <c r="B465" s="17" t="s">
        <v>496</v>
      </c>
      <c r="C465" s="17" t="s">
        <v>538</v>
      </c>
      <c r="D465" s="17" t="s">
        <v>658</v>
      </c>
      <c r="E465" s="17" t="s">
        <v>659</v>
      </c>
      <c r="F465" s="18">
        <v>685.27129641808051</v>
      </c>
      <c r="G465" s="18">
        <v>36.817002060590113</v>
      </c>
      <c r="H465" s="18">
        <v>46.318163882677887</v>
      </c>
      <c r="I465" s="18">
        <v>66.508132754614408</v>
      </c>
      <c r="J465" s="18">
        <v>29.691130694024288</v>
      </c>
      <c r="K465" s="18">
        <v>11.876452277609715</v>
      </c>
      <c r="L465" s="18">
        <v>75.643298697882415</v>
      </c>
      <c r="M465" s="18">
        <v>874</v>
      </c>
      <c r="N465" s="19">
        <v>394.86</v>
      </c>
      <c r="O465" s="19">
        <v>805</v>
      </c>
      <c r="P465" s="19">
        <v>165963.14000000001</v>
      </c>
      <c r="Q465" s="20">
        <v>1.1022044088176353</v>
      </c>
      <c r="R465" s="19">
        <v>275648.76535790396</v>
      </c>
      <c r="S465" s="19">
        <v>176355.79461123343</v>
      </c>
      <c r="T465" s="19">
        <v>0</v>
      </c>
      <c r="U465" s="19">
        <v>452004.55996913742</v>
      </c>
      <c r="V465" s="21">
        <v>-60145</v>
      </c>
      <c r="W465" s="21">
        <v>-69992</v>
      </c>
      <c r="X465" s="21">
        <v>-71830</v>
      </c>
      <c r="Y465" s="22">
        <f t="shared" si="15"/>
        <v>250037.55996913742</v>
      </c>
      <c r="Z465" s="23" t="s">
        <v>1392</v>
      </c>
      <c r="AA465" s="23" t="s">
        <v>1393</v>
      </c>
      <c r="AB465" s="24" t="s">
        <v>1180</v>
      </c>
    </row>
    <row r="466" spans="2:28" outlineLevel="2">
      <c r="B466" s="17" t="s">
        <v>496</v>
      </c>
      <c r="C466" s="17" t="s">
        <v>497</v>
      </c>
      <c r="D466" s="17" t="s">
        <v>522</v>
      </c>
      <c r="E466" s="17" t="s">
        <v>523</v>
      </c>
      <c r="F466" s="18">
        <v>25498</v>
      </c>
      <c r="G466" s="18">
        <v>1912.0079035956478</v>
      </c>
      <c r="H466" s="18">
        <v>1567.4235253939603</v>
      </c>
      <c r="I466" s="18">
        <v>1804.403034590428</v>
      </c>
      <c r="J466" s="18">
        <v>2179.465092452554</v>
      </c>
      <c r="K466" s="18">
        <v>1495.2722837488411</v>
      </c>
      <c r="L466" s="18">
        <v>4521.8344635800368</v>
      </c>
      <c r="M466" s="18">
        <v>12749</v>
      </c>
      <c r="N466" s="19">
        <v>355.72</v>
      </c>
      <c r="O466" s="19">
        <v>634.3375947813937</v>
      </c>
      <c r="P466" s="19">
        <v>143079.65</v>
      </c>
      <c r="Q466" s="20">
        <v>1.1022044088176353</v>
      </c>
      <c r="R466" s="19">
        <v>3171030.8647545846</v>
      </c>
      <c r="S466" s="19">
        <v>8938354.2345079258</v>
      </c>
      <c r="T466" s="19">
        <v>0</v>
      </c>
      <c r="U466" s="19">
        <v>12109385.099262509</v>
      </c>
      <c r="V466" s="21">
        <v>21369</v>
      </c>
      <c r="W466" s="21">
        <v>29042</v>
      </c>
      <c r="X466" s="21">
        <v>49164</v>
      </c>
      <c r="Y466" s="22">
        <f t="shared" si="15"/>
        <v>12208960.099262509</v>
      </c>
      <c r="Z466" s="23" t="s">
        <v>1180</v>
      </c>
      <c r="AA466" s="23" t="s">
        <v>1180</v>
      </c>
      <c r="AB466" s="24" t="s">
        <v>1231</v>
      </c>
    </row>
    <row r="467" spans="2:28" outlineLevel="2">
      <c r="B467" s="17" t="s">
        <v>496</v>
      </c>
      <c r="C467" s="17" t="s">
        <v>538</v>
      </c>
      <c r="D467" s="17" t="s">
        <v>660</v>
      </c>
      <c r="E467" s="17" t="s">
        <v>661</v>
      </c>
      <c r="F467" s="18">
        <v>484</v>
      </c>
      <c r="G467" s="18">
        <v>35.236039444885293</v>
      </c>
      <c r="H467" s="18">
        <v>61.862440205274538</v>
      </c>
      <c r="I467" s="18">
        <v>51.680580631732276</v>
      </c>
      <c r="J467" s="18">
        <v>29.002538058547149</v>
      </c>
      <c r="K467" s="18">
        <v>37.541358487891046</v>
      </c>
      <c r="L467" s="18">
        <v>148.7790602818921</v>
      </c>
      <c r="M467" s="18">
        <v>242</v>
      </c>
      <c r="N467" s="19">
        <v>0</v>
      </c>
      <c r="O467" s="19">
        <v>483</v>
      </c>
      <c r="P467" s="19">
        <v>171442.07</v>
      </c>
      <c r="Q467" s="20">
        <v>1.1022044088176353</v>
      </c>
      <c r="R467" s="19">
        <v>0</v>
      </c>
      <c r="S467" s="19">
        <v>256098.44126996348</v>
      </c>
      <c r="T467" s="19">
        <v>0</v>
      </c>
      <c r="U467" s="19">
        <v>256098.44126996348</v>
      </c>
      <c r="V467" s="21">
        <v>417</v>
      </c>
      <c r="W467" s="21">
        <v>503</v>
      </c>
      <c r="X467" s="21">
        <v>1266</v>
      </c>
      <c r="Y467" s="22">
        <f t="shared" si="15"/>
        <v>258284.44126996348</v>
      </c>
      <c r="Z467" s="23" t="s">
        <v>1394</v>
      </c>
      <c r="AA467" s="23" t="s">
        <v>1395</v>
      </c>
      <c r="AB467" s="24" t="s">
        <v>1231</v>
      </c>
    </row>
    <row r="468" spans="2:28" outlineLevel="2">
      <c r="B468" s="17" t="s">
        <v>496</v>
      </c>
      <c r="C468" s="17" t="s">
        <v>538</v>
      </c>
      <c r="D468" s="17" t="s">
        <v>662</v>
      </c>
      <c r="E468" s="17" t="s">
        <v>663</v>
      </c>
      <c r="F468" s="18">
        <v>153.20623438116533</v>
      </c>
      <c r="G468" s="18">
        <v>11.876452277609715</v>
      </c>
      <c r="H468" s="18">
        <v>9.5011618220877718</v>
      </c>
      <c r="I468" s="18">
        <v>13.064097505370686</v>
      </c>
      <c r="J468" s="18">
        <v>26.128195010741372</v>
      </c>
      <c r="K468" s="18">
        <v>0</v>
      </c>
      <c r="L468" s="18">
        <v>15.441711605068178</v>
      </c>
      <c r="M468" s="18">
        <v>125</v>
      </c>
      <c r="N468" s="19">
        <v>394.86</v>
      </c>
      <c r="O468" s="19">
        <v>805</v>
      </c>
      <c r="P468" s="19">
        <v>169891.12</v>
      </c>
      <c r="Q468" s="20">
        <v>1.1022044088176353</v>
      </c>
      <c r="R468" s="19">
        <v>62148.459223200429</v>
      </c>
      <c r="S468" s="19">
        <v>56577.042572625382</v>
      </c>
      <c r="T468" s="19">
        <v>0</v>
      </c>
      <c r="U468" s="19">
        <v>118725.50179582582</v>
      </c>
      <c r="V468" s="21">
        <v>162</v>
      </c>
      <c r="W468" s="21">
        <v>201</v>
      </c>
      <c r="X468" s="21">
        <v>310</v>
      </c>
      <c r="Y468" s="22">
        <f t="shared" si="15"/>
        <v>119398.50179582582</v>
      </c>
      <c r="Z468" s="23" t="s">
        <v>1396</v>
      </c>
      <c r="AA468" s="23" t="s">
        <v>1397</v>
      </c>
      <c r="AB468" s="24" t="s">
        <v>1180</v>
      </c>
    </row>
    <row r="469" spans="2:28" outlineLevel="2">
      <c r="B469" s="17" t="s">
        <v>496</v>
      </c>
      <c r="C469" s="17" t="s">
        <v>497</v>
      </c>
      <c r="D469" s="17" t="s">
        <v>524</v>
      </c>
      <c r="E469" s="17" t="s">
        <v>525</v>
      </c>
      <c r="F469" s="18">
        <v>112.93888992711643</v>
      </c>
      <c r="G469" s="18">
        <v>3.1665109325359748</v>
      </c>
      <c r="H469" s="18">
        <v>6.3330218650719496</v>
      </c>
      <c r="I469" s="18">
        <v>12.666043730143899</v>
      </c>
      <c r="J469" s="18">
        <v>7.3885255092506075</v>
      </c>
      <c r="K469" s="18">
        <v>0</v>
      </c>
      <c r="L469" s="18">
        <v>22.165576527751824</v>
      </c>
      <c r="M469" s="18">
        <v>107</v>
      </c>
      <c r="N469" s="19">
        <v>0</v>
      </c>
      <c r="O469" s="19">
        <v>483</v>
      </c>
      <c r="P469" s="19">
        <v>147196.88</v>
      </c>
      <c r="Q469" s="20">
        <v>1.1022044088176353</v>
      </c>
      <c r="R469" s="19">
        <v>0</v>
      </c>
      <c r="S469" s="19">
        <v>26807.394749358547</v>
      </c>
      <c r="T469" s="19">
        <v>0</v>
      </c>
      <c r="U469" s="19">
        <v>26807.394749358547</v>
      </c>
      <c r="V469" s="21">
        <v>0</v>
      </c>
      <c r="W469" s="21">
        <v>66</v>
      </c>
      <c r="X469" s="21">
        <v>121</v>
      </c>
      <c r="Y469" s="22">
        <f t="shared" si="15"/>
        <v>26994.394749358547</v>
      </c>
      <c r="Z469" s="23" t="s">
        <v>1180</v>
      </c>
      <c r="AA469" s="23" t="s">
        <v>1180</v>
      </c>
      <c r="AB469" s="24" t="s">
        <v>1180</v>
      </c>
    </row>
    <row r="470" spans="2:28" outlineLevel="2">
      <c r="B470" s="17" t="s">
        <v>496</v>
      </c>
      <c r="C470" s="17" t="s">
        <v>538</v>
      </c>
      <c r="D470" s="17" t="s">
        <v>664</v>
      </c>
      <c r="E470" s="17" t="s">
        <v>665</v>
      </c>
      <c r="F470" s="18">
        <v>312.78947368421058</v>
      </c>
      <c r="G470" s="18">
        <v>43.945628534145285</v>
      </c>
      <c r="H470" s="18">
        <v>21.972814267072643</v>
      </c>
      <c r="I470" s="18">
        <v>29.727925184862986</v>
      </c>
      <c r="J470" s="18">
        <v>31.020443671161377</v>
      </c>
      <c r="K470" s="18">
        <v>11.632666376685517</v>
      </c>
      <c r="L470" s="18">
        <v>95.646367986080918</v>
      </c>
      <c r="M470" s="18">
        <v>1193</v>
      </c>
      <c r="N470" s="19">
        <v>0</v>
      </c>
      <c r="O470" s="19">
        <v>609</v>
      </c>
      <c r="P470" s="19">
        <v>163017.45000000001</v>
      </c>
      <c r="Q470" s="20">
        <v>1.1022044088176353</v>
      </c>
      <c r="R470" s="19">
        <v>0</v>
      </c>
      <c r="S470" s="19">
        <v>147856.32838643924</v>
      </c>
      <c r="T470" s="19">
        <v>0</v>
      </c>
      <c r="U470" s="19">
        <v>147856.32838643924</v>
      </c>
      <c r="V470" s="21">
        <v>309</v>
      </c>
      <c r="W470" s="21">
        <v>388</v>
      </c>
      <c r="X470" s="21">
        <v>675</v>
      </c>
      <c r="Y470" s="22">
        <f t="shared" si="15"/>
        <v>149228.32838643924</v>
      </c>
      <c r="Z470" s="23" t="s">
        <v>1180</v>
      </c>
      <c r="AA470" s="23" t="s">
        <v>1180</v>
      </c>
      <c r="AB470" s="24" t="s">
        <v>1180</v>
      </c>
    </row>
    <row r="471" spans="2:28" outlineLevel="2">
      <c r="B471" s="17" t="s">
        <v>496</v>
      </c>
      <c r="C471" s="17" t="s">
        <v>538</v>
      </c>
      <c r="D471" s="17" t="s">
        <v>666</v>
      </c>
      <c r="E471" s="17" t="s">
        <v>667</v>
      </c>
      <c r="F471" s="18">
        <v>2232</v>
      </c>
      <c r="G471" s="18">
        <v>105.96738768718801</v>
      </c>
      <c r="H471" s="18">
        <v>157.21797004991683</v>
      </c>
      <c r="I471" s="18">
        <v>203.02163061564062</v>
      </c>
      <c r="J471" s="18">
        <v>171.33044925124796</v>
      </c>
      <c r="K471" s="18">
        <v>114.13777038269551</v>
      </c>
      <c r="L471" s="18">
        <v>454.20698835274544</v>
      </c>
      <c r="M471" s="18">
        <v>1116</v>
      </c>
      <c r="N471" s="19">
        <v>377.74</v>
      </c>
      <c r="O471" s="19">
        <v>508.10997291463508</v>
      </c>
      <c r="P471" s="19">
        <v>168232.75</v>
      </c>
      <c r="Q471" s="20">
        <v>1.1022044088176353</v>
      </c>
      <c r="R471" s="19">
        <v>73076.659469098522</v>
      </c>
      <c r="S471" s="19">
        <v>878514.32530984154</v>
      </c>
      <c r="T471" s="19">
        <v>0</v>
      </c>
      <c r="U471" s="19">
        <v>951590.9847789401</v>
      </c>
      <c r="V471" s="21">
        <v>1885</v>
      </c>
      <c r="W471" s="21">
        <v>2492</v>
      </c>
      <c r="X471" s="21">
        <v>4447</v>
      </c>
      <c r="Y471" s="22">
        <f t="shared" si="15"/>
        <v>960414.9847789401</v>
      </c>
      <c r="Z471" s="23" t="s">
        <v>1320</v>
      </c>
      <c r="AA471" s="23" t="s">
        <v>1321</v>
      </c>
      <c r="AB471" s="24" t="s">
        <v>1231</v>
      </c>
    </row>
    <row r="472" spans="2:28" outlineLevel="2">
      <c r="B472" s="17" t="s">
        <v>496</v>
      </c>
      <c r="C472" s="17" t="s">
        <v>921</v>
      </c>
      <c r="D472" s="17" t="s">
        <v>938</v>
      </c>
      <c r="E472" s="17" t="s">
        <v>939</v>
      </c>
      <c r="F472" s="18">
        <v>182.46756425948593</v>
      </c>
      <c r="G472" s="18">
        <v>22.252141982864138</v>
      </c>
      <c r="H472" s="18">
        <v>7.7882496940024479</v>
      </c>
      <c r="I472" s="18">
        <v>12.238678090575275</v>
      </c>
      <c r="J472" s="18">
        <v>5.5630354957160346</v>
      </c>
      <c r="K472" s="18">
        <v>18.914320685434518</v>
      </c>
      <c r="L472" s="18">
        <v>15.279069767441861</v>
      </c>
      <c r="M472" s="18">
        <v>339</v>
      </c>
      <c r="N472" s="19">
        <v>0</v>
      </c>
      <c r="O472" s="19">
        <v>628</v>
      </c>
      <c r="P472" s="19">
        <v>139079.25</v>
      </c>
      <c r="Q472" s="20">
        <v>1.1022044088176353</v>
      </c>
      <c r="R472" s="19">
        <v>71480.80603906358</v>
      </c>
      <c r="S472" s="19">
        <v>64304.788628025322</v>
      </c>
      <c r="T472" s="19">
        <v>0</v>
      </c>
      <c r="U472" s="19">
        <v>135785.59466708891</v>
      </c>
      <c r="V472" s="21">
        <v>174</v>
      </c>
      <c r="W472" s="21">
        <v>216</v>
      </c>
      <c r="X472" s="21">
        <v>361</v>
      </c>
      <c r="Y472" s="22">
        <f t="shared" si="15"/>
        <v>136536.59466708891</v>
      </c>
      <c r="Z472" s="23" t="s">
        <v>1180</v>
      </c>
      <c r="AA472" s="23" t="s">
        <v>1180</v>
      </c>
      <c r="AB472" s="24" t="s">
        <v>1180</v>
      </c>
    </row>
    <row r="473" spans="2:28" outlineLevel="2">
      <c r="B473" s="17" t="s">
        <v>496</v>
      </c>
      <c r="C473" s="17" t="s">
        <v>538</v>
      </c>
      <c r="D473" s="17" t="s">
        <v>668</v>
      </c>
      <c r="E473" s="17" t="s">
        <v>669</v>
      </c>
      <c r="F473" s="18">
        <v>501.72356203040817</v>
      </c>
      <c r="G473" s="18">
        <v>36.65537147737826</v>
      </c>
      <c r="H473" s="18">
        <v>33.430790148850257</v>
      </c>
      <c r="I473" s="18">
        <v>47.597255292741274</v>
      </c>
      <c r="J473" s="18">
        <v>28.073708467921044</v>
      </c>
      <c r="K473" s="18">
        <v>33.557031752877279</v>
      </c>
      <c r="L473" s="18">
        <v>117.68341691896978</v>
      </c>
      <c r="M473" s="18">
        <v>278</v>
      </c>
      <c r="N473" s="19">
        <v>380.36</v>
      </c>
      <c r="O473" s="19">
        <v>627</v>
      </c>
      <c r="P473" s="19">
        <v>183209.60000000001</v>
      </c>
      <c r="Q473" s="20">
        <v>1.1022044088176353</v>
      </c>
      <c r="R473" s="19">
        <v>0</v>
      </c>
      <c r="S473" s="19">
        <v>236826.3149971122</v>
      </c>
      <c r="T473" s="19">
        <v>0</v>
      </c>
      <c r="U473" s="19">
        <v>236826.3149971122</v>
      </c>
      <c r="V473" s="21">
        <v>267</v>
      </c>
      <c r="W473" s="21">
        <v>543</v>
      </c>
      <c r="X473" s="21">
        <v>1131</v>
      </c>
      <c r="Y473" s="22">
        <f t="shared" si="15"/>
        <v>238767.3149971122</v>
      </c>
      <c r="Z473" s="23" t="s">
        <v>1180</v>
      </c>
      <c r="AA473" s="23" t="s">
        <v>1180</v>
      </c>
      <c r="AB473" s="24" t="s">
        <v>1180</v>
      </c>
    </row>
    <row r="474" spans="2:28" outlineLevel="2">
      <c r="B474" s="17" t="s">
        <v>496</v>
      </c>
      <c r="C474" s="17" t="s">
        <v>538</v>
      </c>
      <c r="D474" s="17" t="s">
        <v>670</v>
      </c>
      <c r="E474" s="17" t="s">
        <v>671</v>
      </c>
      <c r="F474" s="18">
        <v>1142.607333393446</v>
      </c>
      <c r="G474" s="18">
        <v>78.681288389836837</v>
      </c>
      <c r="H474" s="18">
        <v>96.951659071321956</v>
      </c>
      <c r="I474" s="18">
        <v>125.70826552354919</v>
      </c>
      <c r="J474" s="18">
        <v>68.463801314034072</v>
      </c>
      <c r="K474" s="18">
        <v>93.13511187811288</v>
      </c>
      <c r="L474" s="18">
        <v>301.34121298470797</v>
      </c>
      <c r="M474" s="18">
        <v>2036</v>
      </c>
      <c r="N474" s="19">
        <v>0</v>
      </c>
      <c r="O474" s="19">
        <v>496.62878717945324</v>
      </c>
      <c r="P474" s="19">
        <v>170709.42</v>
      </c>
      <c r="Q474" s="20">
        <v>1.1022044088176353</v>
      </c>
      <c r="R474" s="19">
        <v>0</v>
      </c>
      <c r="S474" s="19">
        <v>568333.7369090562</v>
      </c>
      <c r="T474" s="19">
        <v>0</v>
      </c>
      <c r="U474" s="19">
        <v>568333.7369090562</v>
      </c>
      <c r="V474" s="21">
        <v>134</v>
      </c>
      <c r="W474" s="21">
        <v>168</v>
      </c>
      <c r="X474" s="21">
        <v>301</v>
      </c>
      <c r="Y474" s="22">
        <f t="shared" si="15"/>
        <v>568936.7369090562</v>
      </c>
      <c r="Z474" s="23" t="s">
        <v>1180</v>
      </c>
      <c r="AA474" s="23" t="s">
        <v>1180</v>
      </c>
      <c r="AB474" s="24" t="s">
        <v>1180</v>
      </c>
    </row>
    <row r="475" spans="2:28" outlineLevel="2">
      <c r="B475" s="17" t="s">
        <v>496</v>
      </c>
      <c r="C475" s="17" t="s">
        <v>538</v>
      </c>
      <c r="D475" s="17" t="s">
        <v>672</v>
      </c>
      <c r="E475" s="17" t="s">
        <v>673</v>
      </c>
      <c r="F475" s="18">
        <v>45.119025362446777</v>
      </c>
      <c r="G475" s="18">
        <v>3.29634635587934</v>
      </c>
      <c r="H475" s="18">
        <v>3.0063660205800589</v>
      </c>
      <c r="I475" s="18">
        <v>4.2803287133760142</v>
      </c>
      <c r="J475" s="18">
        <v>2.5246140708562086</v>
      </c>
      <c r="K475" s="18">
        <v>3.0177186828127049</v>
      </c>
      <c r="L475" s="18">
        <v>10.583041089835412</v>
      </c>
      <c r="M475" s="18">
        <v>25</v>
      </c>
      <c r="N475" s="19">
        <v>0</v>
      </c>
      <c r="O475" s="19">
        <v>627</v>
      </c>
      <c r="P475" s="19">
        <v>183209.60000000001</v>
      </c>
      <c r="Q475" s="20">
        <v>1.1022044088176353</v>
      </c>
      <c r="R475" s="19">
        <v>0</v>
      </c>
      <c r="S475" s="19">
        <v>25000</v>
      </c>
      <c r="T475" s="19">
        <v>0</v>
      </c>
      <c r="U475" s="19">
        <v>25000</v>
      </c>
      <c r="V475" s="21">
        <v>246</v>
      </c>
      <c r="W475" s="21">
        <v>500</v>
      </c>
      <c r="X475" s="21">
        <v>789</v>
      </c>
      <c r="Y475" s="22">
        <f t="shared" si="15"/>
        <v>26535</v>
      </c>
      <c r="Z475" s="23" t="s">
        <v>1180</v>
      </c>
      <c r="AA475" s="23" t="s">
        <v>1180</v>
      </c>
      <c r="AB475" s="24" t="s">
        <v>1180</v>
      </c>
    </row>
    <row r="476" spans="2:28" outlineLevel="2">
      <c r="B476" s="17" t="s">
        <v>496</v>
      </c>
      <c r="C476" s="17" t="s">
        <v>886</v>
      </c>
      <c r="D476" s="17" t="s">
        <v>902</v>
      </c>
      <c r="E476" s="17" t="s">
        <v>903</v>
      </c>
      <c r="F476" s="18">
        <v>1163.7046915478404</v>
      </c>
      <c r="G476" s="18">
        <v>144.40131208987799</v>
      </c>
      <c r="H476" s="18">
        <v>71.593927842880689</v>
      </c>
      <c r="I476" s="18">
        <v>84.94194828816353</v>
      </c>
      <c r="J476" s="18">
        <v>64.313189418180954</v>
      </c>
      <c r="K476" s="18">
        <v>72.807384246997316</v>
      </c>
      <c r="L476" s="18">
        <v>37.937188220922224</v>
      </c>
      <c r="M476" s="18">
        <v>2017</v>
      </c>
      <c r="N476" s="19">
        <v>378.65</v>
      </c>
      <c r="O476" s="19">
        <v>716.6072196204575</v>
      </c>
      <c r="P476" s="19">
        <v>159220.59</v>
      </c>
      <c r="Q476" s="20">
        <v>1.1022044088176353</v>
      </c>
      <c r="R476" s="19">
        <v>981046.43054416717</v>
      </c>
      <c r="S476" s="19">
        <v>398707.81733276648</v>
      </c>
      <c r="T476" s="19">
        <v>0</v>
      </c>
      <c r="U476" s="19">
        <v>1379754.2478769338</v>
      </c>
      <c r="V476" s="21">
        <v>1722</v>
      </c>
      <c r="W476" s="21">
        <v>2123</v>
      </c>
      <c r="X476" s="21">
        <v>2850</v>
      </c>
      <c r="Y476" s="22">
        <f t="shared" si="15"/>
        <v>1386449.2478769338</v>
      </c>
      <c r="Z476" s="23" t="s">
        <v>1494</v>
      </c>
      <c r="AA476" s="23" t="s">
        <v>1495</v>
      </c>
      <c r="AB476" s="24" t="s">
        <v>1180</v>
      </c>
    </row>
    <row r="477" spans="2:28" outlineLevel="2">
      <c r="B477" s="17" t="s">
        <v>496</v>
      </c>
      <c r="C477" s="17" t="s">
        <v>538</v>
      </c>
      <c r="D477" s="17" t="s">
        <v>674</v>
      </c>
      <c r="E477" s="17" t="s">
        <v>675</v>
      </c>
      <c r="F477" s="18">
        <v>166</v>
      </c>
      <c r="G477" s="18">
        <v>11.066666666666666</v>
      </c>
      <c r="H477" s="18">
        <v>12.471957671957671</v>
      </c>
      <c r="I477" s="18">
        <v>16.951322751322753</v>
      </c>
      <c r="J477" s="18">
        <v>5.182010582010582</v>
      </c>
      <c r="K477" s="18">
        <v>7.553439153439153</v>
      </c>
      <c r="L477" s="18">
        <v>31.156613756613758</v>
      </c>
      <c r="M477" s="18">
        <v>83</v>
      </c>
      <c r="N477" s="19">
        <v>387.48</v>
      </c>
      <c r="O477" s="19">
        <v>483</v>
      </c>
      <c r="P477" s="19">
        <v>171442.07</v>
      </c>
      <c r="Q477" s="20">
        <v>1.1022044088176353</v>
      </c>
      <c r="R477" s="19">
        <v>58767.291991477839</v>
      </c>
      <c r="S477" s="19">
        <v>58967.608356891025</v>
      </c>
      <c r="T477" s="19">
        <v>0</v>
      </c>
      <c r="U477" s="19">
        <v>117734.90034836887</v>
      </c>
      <c r="V477" s="21">
        <v>427</v>
      </c>
      <c r="W477" s="21">
        <v>514</v>
      </c>
      <c r="X477" s="21">
        <v>308</v>
      </c>
      <c r="Y477" s="22">
        <f t="shared" si="15"/>
        <v>118983.90034836887</v>
      </c>
      <c r="Z477" s="23" t="s">
        <v>1380</v>
      </c>
      <c r="AA477" s="23" t="s">
        <v>1381</v>
      </c>
      <c r="AB477" s="24" t="s">
        <v>1231</v>
      </c>
    </row>
    <row r="478" spans="2:28" outlineLevel="2">
      <c r="B478" s="17" t="s">
        <v>496</v>
      </c>
      <c r="C478" s="17" t="s">
        <v>497</v>
      </c>
      <c r="D478" s="17" t="s">
        <v>676</v>
      </c>
      <c r="E478" s="17" t="s">
        <v>677</v>
      </c>
      <c r="F478" s="18">
        <v>1213.5534267036694</v>
      </c>
      <c r="G478" s="18">
        <v>129.75099530793949</v>
      </c>
      <c r="H478" s="18">
        <v>83.956526375725559</v>
      </c>
      <c r="I478" s="18">
        <v>89.408248867655786</v>
      </c>
      <c r="J478" s="18">
        <v>90.498593366041831</v>
      </c>
      <c r="K478" s="18">
        <v>29.439301456423248</v>
      </c>
      <c r="L478" s="18">
        <v>17.11577055132085</v>
      </c>
      <c r="M478" s="18">
        <v>2668</v>
      </c>
      <c r="N478" s="19">
        <v>389.39</v>
      </c>
      <c r="O478" s="19">
        <v>533.03046499742106</v>
      </c>
      <c r="P478" s="19">
        <v>159776.64000000001</v>
      </c>
      <c r="Q478" s="20">
        <v>1.1022044088176353</v>
      </c>
      <c r="R478" s="19">
        <v>1128061.2294027393</v>
      </c>
      <c r="S478" s="19">
        <v>336802.14785718702</v>
      </c>
      <c r="T478" s="19">
        <v>0</v>
      </c>
      <c r="U478" s="19">
        <v>1464863.3772599264</v>
      </c>
      <c r="V478" s="21">
        <v>1759</v>
      </c>
      <c r="W478" s="21">
        <v>2173</v>
      </c>
      <c r="X478" s="21">
        <v>2610</v>
      </c>
      <c r="Y478" s="22">
        <f t="shared" si="15"/>
        <v>1471405.3772599264</v>
      </c>
      <c r="Z478" s="23" t="s">
        <v>1398</v>
      </c>
      <c r="AA478" s="23" t="s">
        <v>1399</v>
      </c>
      <c r="AB478" s="24" t="s">
        <v>1180</v>
      </c>
    </row>
    <row r="479" spans="2:28" outlineLevel="2">
      <c r="B479" s="17" t="s">
        <v>496</v>
      </c>
      <c r="C479" s="17" t="s">
        <v>538</v>
      </c>
      <c r="D479" s="17" t="s">
        <v>678</v>
      </c>
      <c r="E479" s="17" t="s">
        <v>679</v>
      </c>
      <c r="F479" s="18">
        <v>0</v>
      </c>
      <c r="G479" s="18">
        <v>0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18">
        <v>2</v>
      </c>
      <c r="N479" s="19">
        <v>0</v>
      </c>
      <c r="O479" s="19">
        <v>609</v>
      </c>
      <c r="P479" s="19">
        <v>163017.45000000001</v>
      </c>
      <c r="Q479" s="20">
        <v>1.1022044088176353</v>
      </c>
      <c r="R479" s="19">
        <v>0</v>
      </c>
      <c r="S479" s="19">
        <v>25000</v>
      </c>
      <c r="T479" s="19">
        <v>0</v>
      </c>
      <c r="U479" s="19">
        <v>25000</v>
      </c>
      <c r="V479" s="21">
        <v>0</v>
      </c>
      <c r="W479" s="21">
        <v>0</v>
      </c>
      <c r="X479" s="21">
        <v>0</v>
      </c>
      <c r="Y479" s="22">
        <f t="shared" si="15"/>
        <v>25000</v>
      </c>
      <c r="Z479" s="23" t="s">
        <v>1180</v>
      </c>
      <c r="AA479" s="23" t="s">
        <v>1180</v>
      </c>
      <c r="AB479" s="24" t="s">
        <v>1180</v>
      </c>
    </row>
    <row r="480" spans="2:28" outlineLevel="2">
      <c r="B480" s="17" t="s">
        <v>496</v>
      </c>
      <c r="C480" s="17" t="s">
        <v>538</v>
      </c>
      <c r="D480" s="17" t="s">
        <v>680</v>
      </c>
      <c r="E480" s="17" t="s">
        <v>681</v>
      </c>
      <c r="F480" s="18">
        <v>504</v>
      </c>
      <c r="G480" s="18">
        <v>34.706034338765114</v>
      </c>
      <c r="H480" s="18">
        <v>42.765029370873592</v>
      </c>
      <c r="I480" s="18">
        <v>55.449465421952119</v>
      </c>
      <c r="J480" s="18">
        <v>30.1991374060186</v>
      </c>
      <c r="K480" s="18">
        <v>41.081564081302396</v>
      </c>
      <c r="L480" s="18">
        <v>132.92052913159083</v>
      </c>
      <c r="M480" s="18">
        <v>252</v>
      </c>
      <c r="N480" s="19">
        <v>0</v>
      </c>
      <c r="O480" s="19">
        <v>526</v>
      </c>
      <c r="P480" s="19">
        <v>170709.42</v>
      </c>
      <c r="Q480" s="20">
        <v>1.1022044088176353</v>
      </c>
      <c r="R480" s="19">
        <v>0</v>
      </c>
      <c r="S480" s="19">
        <v>250759.21121584187</v>
      </c>
      <c r="T480" s="19">
        <v>0</v>
      </c>
      <c r="U480" s="19">
        <v>250759.21121584187</v>
      </c>
      <c r="V480" s="21">
        <v>0</v>
      </c>
      <c r="W480" s="21">
        <v>595</v>
      </c>
      <c r="X480" s="21">
        <v>1280</v>
      </c>
      <c r="Y480" s="22">
        <f t="shared" si="15"/>
        <v>252634.21121584187</v>
      </c>
      <c r="Z480" s="23" t="s">
        <v>1180</v>
      </c>
      <c r="AA480" s="23" t="s">
        <v>1180</v>
      </c>
      <c r="AB480" s="24" t="s">
        <v>1231</v>
      </c>
    </row>
    <row r="481" spans="2:28" outlineLevel="2">
      <c r="B481" s="17" t="s">
        <v>496</v>
      </c>
      <c r="C481" s="17" t="s">
        <v>538</v>
      </c>
      <c r="D481" s="17" t="s">
        <v>682</v>
      </c>
      <c r="E481" s="17" t="s">
        <v>683</v>
      </c>
      <c r="F481" s="18">
        <v>118.13057053647459</v>
      </c>
      <c r="G481" s="18">
        <v>24.700028384899234</v>
      </c>
      <c r="H481" s="18">
        <v>9.6652284984388306</v>
      </c>
      <c r="I481" s="18">
        <v>5.3695713880215727</v>
      </c>
      <c r="J481" s="18">
        <v>0</v>
      </c>
      <c r="K481" s="18">
        <v>3.2217428328129434</v>
      </c>
      <c r="L481" s="18">
        <v>39.734828271359632</v>
      </c>
      <c r="M481" s="18">
        <v>142</v>
      </c>
      <c r="N481" s="19">
        <v>380.36</v>
      </c>
      <c r="O481" s="19">
        <v>627</v>
      </c>
      <c r="P481" s="19">
        <v>183209.60000000001</v>
      </c>
      <c r="Q481" s="20">
        <v>1.1022044088176353</v>
      </c>
      <c r="R481" s="19">
        <v>111966.79130258699</v>
      </c>
      <c r="S481" s="19">
        <v>50692.545662759621</v>
      </c>
      <c r="T481" s="19">
        <v>0</v>
      </c>
      <c r="U481" s="19">
        <v>162659.33696534659</v>
      </c>
      <c r="V481" s="21">
        <v>88</v>
      </c>
      <c r="W481" s="21">
        <v>225</v>
      </c>
      <c r="X481" s="21">
        <v>296</v>
      </c>
      <c r="Y481" s="22">
        <f t="shared" si="15"/>
        <v>163268.33696534659</v>
      </c>
      <c r="Z481" s="23" t="s">
        <v>1306</v>
      </c>
      <c r="AA481" s="23" t="s">
        <v>1307</v>
      </c>
      <c r="AB481" s="24" t="s">
        <v>1180</v>
      </c>
    </row>
    <row r="482" spans="2:28" outlineLevel="2">
      <c r="B482" s="17" t="s">
        <v>496</v>
      </c>
      <c r="C482" s="17" t="s">
        <v>886</v>
      </c>
      <c r="D482" s="17" t="s">
        <v>904</v>
      </c>
      <c r="E482" s="17" t="s">
        <v>905</v>
      </c>
      <c r="F482" s="18">
        <v>842.41772391592508</v>
      </c>
      <c r="G482" s="18">
        <v>43.423594016284795</v>
      </c>
      <c r="H482" s="18">
        <v>274.65423215300137</v>
      </c>
      <c r="I482" s="18">
        <v>22.797386858549519</v>
      </c>
      <c r="J482" s="18">
        <v>43.423594016284795</v>
      </c>
      <c r="K482" s="18">
        <v>8.6847188032569598</v>
      </c>
      <c r="L482" s="18">
        <v>140.87521302783568</v>
      </c>
      <c r="M482" s="18">
        <v>817</v>
      </c>
      <c r="N482" s="19">
        <v>260.2</v>
      </c>
      <c r="O482" s="19">
        <v>717</v>
      </c>
      <c r="P482" s="19">
        <v>159220.59</v>
      </c>
      <c r="Q482" s="20">
        <v>1.1022044088176353</v>
      </c>
      <c r="R482" s="19">
        <v>817807.1809161409</v>
      </c>
      <c r="S482" s="19">
        <v>288186.55478057585</v>
      </c>
      <c r="T482" s="19">
        <v>0</v>
      </c>
      <c r="U482" s="19">
        <v>1105993.7356967167</v>
      </c>
      <c r="V482" s="21">
        <v>365</v>
      </c>
      <c r="W482" s="21">
        <v>1066</v>
      </c>
      <c r="X482" s="21">
        <v>1579</v>
      </c>
      <c r="Y482" s="22">
        <f t="shared" si="15"/>
        <v>1109003.7356967167</v>
      </c>
      <c r="Z482" s="23" t="s">
        <v>1496</v>
      </c>
      <c r="AA482" s="23" t="s">
        <v>1497</v>
      </c>
      <c r="AB482" s="24" t="s">
        <v>1180</v>
      </c>
    </row>
    <row r="483" spans="2:28" outlineLevel="2">
      <c r="B483" s="17" t="s">
        <v>496</v>
      </c>
      <c r="C483" s="17" t="s">
        <v>538</v>
      </c>
      <c r="D483" s="17" t="s">
        <v>684</v>
      </c>
      <c r="E483" s="17" t="s">
        <v>685</v>
      </c>
      <c r="F483" s="18">
        <v>63.632168754119967</v>
      </c>
      <c r="G483" s="18">
        <v>3.8958470665787734</v>
      </c>
      <c r="H483" s="18">
        <v>5.1944627554383649</v>
      </c>
      <c r="I483" s="18">
        <v>2.5972313777191824</v>
      </c>
      <c r="J483" s="18">
        <v>9.0903098220171383</v>
      </c>
      <c r="K483" s="18">
        <v>0</v>
      </c>
      <c r="L483" s="18">
        <v>11.687541199736321</v>
      </c>
      <c r="M483" s="18">
        <v>69</v>
      </c>
      <c r="N483" s="19">
        <v>0</v>
      </c>
      <c r="O483" s="19">
        <v>571</v>
      </c>
      <c r="P483" s="19">
        <v>177325.84</v>
      </c>
      <c r="Q483" s="20">
        <v>1.1022044088176353</v>
      </c>
      <c r="R483" s="19">
        <v>0</v>
      </c>
      <c r="S483" s="19">
        <v>50000</v>
      </c>
      <c r="T483" s="19">
        <v>0</v>
      </c>
      <c r="U483" s="19">
        <v>50000</v>
      </c>
      <c r="V483" s="21">
        <v>0</v>
      </c>
      <c r="W483" s="21">
        <v>0</v>
      </c>
      <c r="X483" s="21">
        <v>0</v>
      </c>
      <c r="Y483" s="22">
        <f t="shared" si="15"/>
        <v>50000</v>
      </c>
      <c r="Z483" s="23" t="s">
        <v>1180</v>
      </c>
      <c r="AA483" s="23" t="s">
        <v>1180</v>
      </c>
      <c r="AB483" s="24" t="s">
        <v>1180</v>
      </c>
    </row>
    <row r="484" spans="2:28" outlineLevel="2">
      <c r="B484" s="17" t="s">
        <v>496</v>
      </c>
      <c r="C484" s="17" t="s">
        <v>538</v>
      </c>
      <c r="D484" s="17" t="s">
        <v>686</v>
      </c>
      <c r="E484" s="17" t="s">
        <v>687</v>
      </c>
      <c r="F484" s="18">
        <v>513.06273839273967</v>
      </c>
      <c r="G484" s="18">
        <v>85.510456398789941</v>
      </c>
      <c r="H484" s="18">
        <v>16.627033188653602</v>
      </c>
      <c r="I484" s="18">
        <v>58.194616160287602</v>
      </c>
      <c r="J484" s="18">
        <v>21.377614099697485</v>
      </c>
      <c r="K484" s="18">
        <v>27.315840238502343</v>
      </c>
      <c r="L484" s="18">
        <v>63.332105747731134</v>
      </c>
      <c r="M484" s="18">
        <v>651</v>
      </c>
      <c r="N484" s="19">
        <v>394.86</v>
      </c>
      <c r="O484" s="19">
        <v>805</v>
      </c>
      <c r="P484" s="19">
        <v>165963.14000000001</v>
      </c>
      <c r="Q484" s="20">
        <v>1.1022044088176353</v>
      </c>
      <c r="R484" s="19">
        <v>358421.56121563585</v>
      </c>
      <c r="S484" s="19">
        <v>197319.60881985468</v>
      </c>
      <c r="T484" s="19">
        <v>0</v>
      </c>
      <c r="U484" s="19">
        <v>555741.17003549053</v>
      </c>
      <c r="V484" s="21">
        <v>707</v>
      </c>
      <c r="W484" s="21">
        <v>859</v>
      </c>
      <c r="X484" s="21">
        <v>1223</v>
      </c>
      <c r="Y484" s="22">
        <f t="shared" si="15"/>
        <v>558530.17003549053</v>
      </c>
      <c r="Z484" s="23" t="s">
        <v>1312</v>
      </c>
      <c r="AA484" s="23" t="s">
        <v>1313</v>
      </c>
      <c r="AB484" s="24" t="s">
        <v>1180</v>
      </c>
    </row>
    <row r="485" spans="2:28" outlineLevel="2">
      <c r="B485" s="17" t="s">
        <v>496</v>
      </c>
      <c r="C485" s="17" t="s">
        <v>538</v>
      </c>
      <c r="D485" s="17" t="s">
        <v>688</v>
      </c>
      <c r="E485" s="17" t="s">
        <v>689</v>
      </c>
      <c r="F485" s="18">
        <v>244.05341676355761</v>
      </c>
      <c r="G485" s="18">
        <v>21.359618322904556</v>
      </c>
      <c r="H485" s="18">
        <v>28.479491097206072</v>
      </c>
      <c r="I485" s="18">
        <v>18.986327398137384</v>
      </c>
      <c r="J485" s="18">
        <v>14.437519792333637</v>
      </c>
      <c r="K485" s="18">
        <v>18.788553154406788</v>
      </c>
      <c r="L485" s="18">
        <v>27.825436818248022</v>
      </c>
      <c r="M485" s="18">
        <v>387</v>
      </c>
      <c r="N485" s="19">
        <v>380.36</v>
      </c>
      <c r="O485" s="19">
        <v>586</v>
      </c>
      <c r="P485" s="19">
        <v>183209.60000000001</v>
      </c>
      <c r="Q485" s="20">
        <v>1.1022044088176353</v>
      </c>
      <c r="R485" s="19">
        <v>172472.61389366104</v>
      </c>
      <c r="S485" s="19">
        <v>114721.69863377723</v>
      </c>
      <c r="T485" s="19">
        <v>0</v>
      </c>
      <c r="U485" s="19">
        <v>287194.31252743828</v>
      </c>
      <c r="V485" s="21">
        <v>415</v>
      </c>
      <c r="W485" s="21">
        <v>514</v>
      </c>
      <c r="X485" s="21">
        <v>711</v>
      </c>
      <c r="Y485" s="22">
        <f t="shared" si="15"/>
        <v>288834.31252743828</v>
      </c>
      <c r="Z485" s="23" t="s">
        <v>1306</v>
      </c>
      <c r="AA485" s="23" t="s">
        <v>1307</v>
      </c>
      <c r="AB485" s="24" t="s">
        <v>1180</v>
      </c>
    </row>
    <row r="486" spans="2:28" outlineLevel="2">
      <c r="B486" s="17" t="s">
        <v>496</v>
      </c>
      <c r="C486" s="17" t="s">
        <v>538</v>
      </c>
      <c r="D486" s="17" t="s">
        <v>690</v>
      </c>
      <c r="E486" s="17" t="s">
        <v>691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18">
        <v>263</v>
      </c>
      <c r="N486" s="19">
        <v>0</v>
      </c>
      <c r="O486" s="19">
        <v>574</v>
      </c>
      <c r="P486" s="19">
        <v>181721.77</v>
      </c>
      <c r="Q486" s="20">
        <v>1.1022044088176353</v>
      </c>
      <c r="R486" s="19">
        <v>0</v>
      </c>
      <c r="S486" s="19">
        <v>25000</v>
      </c>
      <c r="T486" s="19">
        <v>0</v>
      </c>
      <c r="U486" s="19">
        <v>25000</v>
      </c>
      <c r="V486" s="21">
        <v>0</v>
      </c>
      <c r="W486" s="21">
        <v>0</v>
      </c>
      <c r="X486" s="21">
        <v>0</v>
      </c>
      <c r="Y486" s="22">
        <f t="shared" si="15"/>
        <v>25000</v>
      </c>
      <c r="Z486" s="23" t="s">
        <v>1180</v>
      </c>
      <c r="AA486" s="23" t="s">
        <v>1180</v>
      </c>
      <c r="AB486" s="24" t="s">
        <v>1180</v>
      </c>
    </row>
    <row r="487" spans="2:28" outlineLevel="2">
      <c r="B487" s="17" t="s">
        <v>496</v>
      </c>
      <c r="C487" s="17" t="s">
        <v>538</v>
      </c>
      <c r="D487" s="17" t="s">
        <v>591</v>
      </c>
      <c r="E487" s="17" t="s">
        <v>592</v>
      </c>
      <c r="F487" s="18">
        <v>5222.978375956839</v>
      </c>
      <c r="G487" s="18">
        <v>381.58505415659238</v>
      </c>
      <c r="H487" s="18">
        <v>348.01693054234761</v>
      </c>
      <c r="I487" s="18">
        <v>495.49085186040736</v>
      </c>
      <c r="J487" s="18">
        <v>292.24932484231471</v>
      </c>
      <c r="K487" s="18">
        <v>349.33111472239875</v>
      </c>
      <c r="L487" s="18">
        <v>1111.0928365593472</v>
      </c>
      <c r="M487" s="18">
        <v>3162</v>
      </c>
      <c r="N487" s="19">
        <v>222.24</v>
      </c>
      <c r="O487" s="19">
        <v>626.79047326398006</v>
      </c>
      <c r="P487" s="19">
        <v>183209.60000000001</v>
      </c>
      <c r="Q487" s="20">
        <v>1.1022044088176353</v>
      </c>
      <c r="R487" s="19">
        <v>492909.9773773537</v>
      </c>
      <c r="S487" s="19">
        <v>2391110.8478040607</v>
      </c>
      <c r="T487" s="19">
        <v>0</v>
      </c>
      <c r="U487" s="19">
        <v>2884020.8251814144</v>
      </c>
      <c r="V487" s="21">
        <v>3469</v>
      </c>
      <c r="W487" s="21">
        <v>6862</v>
      </c>
      <c r="X487" s="21">
        <v>11672</v>
      </c>
      <c r="Y487" s="22">
        <f t="shared" si="15"/>
        <v>2906023.8251814144</v>
      </c>
      <c r="Z487" s="23" t="s">
        <v>1378</v>
      </c>
      <c r="AA487" s="23" t="s">
        <v>1379</v>
      </c>
      <c r="AB487" s="24" t="s">
        <v>1180</v>
      </c>
    </row>
    <row r="488" spans="2:28" outlineLevel="2">
      <c r="B488" s="17" t="s">
        <v>496</v>
      </c>
      <c r="C488" s="17" t="s">
        <v>538</v>
      </c>
      <c r="D488" s="17" t="s">
        <v>692</v>
      </c>
      <c r="E488" s="17" t="s">
        <v>693</v>
      </c>
      <c r="F488" s="18">
        <v>78</v>
      </c>
      <c r="G488" s="18">
        <v>6.4053612083710521</v>
      </c>
      <c r="H488" s="18">
        <v>4.7927786682923976</v>
      </c>
      <c r="I488" s="18">
        <v>7.0254404453332819</v>
      </c>
      <c r="J488" s="18">
        <v>3.0402202921407775</v>
      </c>
      <c r="K488" s="18">
        <v>6.4104301886133186</v>
      </c>
      <c r="L488" s="18">
        <v>18.223580321996732</v>
      </c>
      <c r="M488" s="18">
        <v>39</v>
      </c>
      <c r="N488" s="19">
        <v>380.36</v>
      </c>
      <c r="O488" s="19">
        <v>673</v>
      </c>
      <c r="P488" s="19">
        <v>173581.62</v>
      </c>
      <c r="Q488" s="20">
        <v>1.1022044088176353</v>
      </c>
      <c r="R488" s="19">
        <v>0</v>
      </c>
      <c r="S488" s="19">
        <v>50000</v>
      </c>
      <c r="T488" s="19">
        <v>0</v>
      </c>
      <c r="U488" s="19">
        <v>50000</v>
      </c>
      <c r="V488" s="21">
        <v>0</v>
      </c>
      <c r="W488" s="21">
        <v>0</v>
      </c>
      <c r="X488" s="21">
        <v>0</v>
      </c>
      <c r="Y488" s="22">
        <f t="shared" si="15"/>
        <v>50000</v>
      </c>
      <c r="Z488" s="23" t="s">
        <v>1306</v>
      </c>
      <c r="AA488" s="23" t="s">
        <v>1307</v>
      </c>
      <c r="AB488" s="24" t="s">
        <v>1231</v>
      </c>
    </row>
    <row r="489" spans="2:28" outlineLevel="2">
      <c r="B489" s="17" t="s">
        <v>496</v>
      </c>
      <c r="C489" s="17" t="s">
        <v>497</v>
      </c>
      <c r="D489" s="17" t="s">
        <v>526</v>
      </c>
      <c r="E489" s="17" t="s">
        <v>527</v>
      </c>
      <c r="F489" s="18">
        <v>4365.4332625118032</v>
      </c>
      <c r="G489" s="18">
        <v>521.85665722379599</v>
      </c>
      <c r="H489" s="18">
        <v>172.67315864022663</v>
      </c>
      <c r="I489" s="18">
        <v>222.55651558073654</v>
      </c>
      <c r="J489" s="18">
        <v>553.83316808309723</v>
      </c>
      <c r="K489" s="18">
        <v>135.58040604343719</v>
      </c>
      <c r="L489" s="18">
        <v>446.08633144475914</v>
      </c>
      <c r="M489" s="18">
        <v>6189</v>
      </c>
      <c r="N489" s="19">
        <v>332.57</v>
      </c>
      <c r="O489" s="19">
        <v>642</v>
      </c>
      <c r="P489" s="19">
        <v>145416.97</v>
      </c>
      <c r="Q489" s="20">
        <v>1.1022044088176353</v>
      </c>
      <c r="R489" s="19">
        <v>1701177.3132134613</v>
      </c>
      <c r="S489" s="19">
        <v>1436420.4676399145</v>
      </c>
      <c r="T489" s="19">
        <v>0</v>
      </c>
      <c r="U489" s="19">
        <v>3137597.7808533763</v>
      </c>
      <c r="V489" s="21">
        <v>4701</v>
      </c>
      <c r="W489" s="21">
        <v>5917</v>
      </c>
      <c r="X489" s="21">
        <v>8634</v>
      </c>
      <c r="Y489" s="22">
        <f t="shared" si="15"/>
        <v>3156849.7808533763</v>
      </c>
      <c r="Z489" s="23" t="s">
        <v>1364</v>
      </c>
      <c r="AA489" s="23" t="s">
        <v>1365</v>
      </c>
      <c r="AB489" s="24" t="s">
        <v>1180</v>
      </c>
    </row>
    <row r="490" spans="2:28" outlineLevel="2">
      <c r="B490" s="17" t="s">
        <v>496</v>
      </c>
      <c r="C490" s="17" t="s">
        <v>497</v>
      </c>
      <c r="D490" s="17" t="s">
        <v>530</v>
      </c>
      <c r="E490" s="17" t="s">
        <v>531</v>
      </c>
      <c r="F490" s="18">
        <v>8327.767550064731</v>
      </c>
      <c r="G490" s="18">
        <v>898.85125093622196</v>
      </c>
      <c r="H490" s="18">
        <v>383.35112953836222</v>
      </c>
      <c r="I490" s="18">
        <v>286.91808142467482</v>
      </c>
      <c r="J490" s="18">
        <v>1044.09608883585</v>
      </c>
      <c r="K490" s="18">
        <v>214.29566247486088</v>
      </c>
      <c r="L490" s="18">
        <v>681.12046189925877</v>
      </c>
      <c r="M490" s="18">
        <v>10834</v>
      </c>
      <c r="N490" s="19">
        <v>368.45</v>
      </c>
      <c r="O490" s="19">
        <v>483.01920299054478</v>
      </c>
      <c r="P490" s="19">
        <v>140602.98000000001</v>
      </c>
      <c r="Q490" s="20">
        <v>1.1022044088176353</v>
      </c>
      <c r="R490" s="19">
        <v>3686527.5440001697</v>
      </c>
      <c r="S490" s="19">
        <v>2443864.6452983068</v>
      </c>
      <c r="T490" s="19">
        <v>0</v>
      </c>
      <c r="U490" s="19">
        <v>6130392.189298477</v>
      </c>
      <c r="V490" s="21">
        <v>9543</v>
      </c>
      <c r="W490" s="21">
        <v>12017</v>
      </c>
      <c r="X490" s="21">
        <v>16016</v>
      </c>
      <c r="Y490" s="22">
        <f t="shared" si="15"/>
        <v>6167968.189298477</v>
      </c>
      <c r="Z490" s="23" t="s">
        <v>1366</v>
      </c>
      <c r="AA490" s="23" t="s">
        <v>1367</v>
      </c>
      <c r="AB490" s="24" t="s">
        <v>1180</v>
      </c>
    </row>
    <row r="491" spans="2:28" outlineLevel="2">
      <c r="B491" s="17" t="s">
        <v>496</v>
      </c>
      <c r="C491" s="17" t="s">
        <v>921</v>
      </c>
      <c r="D491" s="17" t="s">
        <v>942</v>
      </c>
      <c r="E491" s="17" t="s">
        <v>943</v>
      </c>
      <c r="F491" s="18">
        <v>2307.5908621534754</v>
      </c>
      <c r="G491" s="18">
        <v>80.029390754378312</v>
      </c>
      <c r="H491" s="18">
        <v>57.163855581293447</v>
      </c>
      <c r="I491" s="18">
        <v>113.87041382162245</v>
      </c>
      <c r="J491" s="18">
        <v>225.91158029119148</v>
      </c>
      <c r="K491" s="18">
        <v>16.005873360546456</v>
      </c>
      <c r="L491" s="18">
        <v>241.06366015729418</v>
      </c>
      <c r="M491" s="18">
        <v>3156</v>
      </c>
      <c r="N491" s="19">
        <v>0</v>
      </c>
      <c r="O491" s="19">
        <v>585</v>
      </c>
      <c r="P491" s="19">
        <v>138544.37</v>
      </c>
      <c r="Q491" s="20">
        <v>1.1022044088176353</v>
      </c>
      <c r="R491" s="19">
        <v>25776.712394653336</v>
      </c>
      <c r="S491" s="19">
        <v>468382.3548227218</v>
      </c>
      <c r="T491" s="19">
        <v>0</v>
      </c>
      <c r="U491" s="19">
        <v>494159.06721737509</v>
      </c>
      <c r="V491" s="21">
        <v>1120</v>
      </c>
      <c r="W491" s="21">
        <v>1386</v>
      </c>
      <c r="X491" s="21">
        <v>2368</v>
      </c>
      <c r="Y491" s="22">
        <f t="shared" si="15"/>
        <v>499033.06721737509</v>
      </c>
      <c r="Z491" s="23" t="s">
        <v>1284</v>
      </c>
      <c r="AA491" s="23" t="s">
        <v>1285</v>
      </c>
      <c r="AB491" s="24" t="s">
        <v>1180</v>
      </c>
    </row>
    <row r="492" spans="2:28" outlineLevel="2">
      <c r="B492" s="17" t="s">
        <v>496</v>
      </c>
      <c r="C492" s="17" t="s">
        <v>921</v>
      </c>
      <c r="D492" s="17" t="s">
        <v>944</v>
      </c>
      <c r="E492" s="17" t="s">
        <v>945</v>
      </c>
      <c r="F492" s="18">
        <v>403.80978514314512</v>
      </c>
      <c r="G492" s="18">
        <v>29.016271986333784</v>
      </c>
      <c r="H492" s="18">
        <v>32.643305984625506</v>
      </c>
      <c r="I492" s="18">
        <v>38.688362648445043</v>
      </c>
      <c r="J492" s="18">
        <v>8.4630793293473534</v>
      </c>
      <c r="K492" s="18">
        <v>3.627033998291723</v>
      </c>
      <c r="L492" s="18">
        <v>0</v>
      </c>
      <c r="M492" s="18">
        <v>606</v>
      </c>
      <c r="N492" s="19">
        <v>0</v>
      </c>
      <c r="O492" s="19">
        <v>740.61463802444041</v>
      </c>
      <c r="P492" s="19">
        <v>138544.37</v>
      </c>
      <c r="Q492" s="20">
        <v>1.1022044088176353</v>
      </c>
      <c r="R492" s="19">
        <v>290679.04725815478</v>
      </c>
      <c r="S492" s="19">
        <v>64163.867091000713</v>
      </c>
      <c r="T492" s="19">
        <v>0</v>
      </c>
      <c r="U492" s="19">
        <v>354842.9143491555</v>
      </c>
      <c r="V492" s="21">
        <v>232</v>
      </c>
      <c r="W492" s="21">
        <v>276</v>
      </c>
      <c r="X492" s="21">
        <v>380</v>
      </c>
      <c r="Y492" s="22">
        <f t="shared" si="15"/>
        <v>355730.9143491555</v>
      </c>
      <c r="Z492" s="23" t="s">
        <v>1320</v>
      </c>
      <c r="AA492" s="23" t="s">
        <v>1321</v>
      </c>
      <c r="AB492" s="24" t="s">
        <v>1180</v>
      </c>
    </row>
    <row r="493" spans="2:28" outlineLevel="2">
      <c r="B493" s="17" t="s">
        <v>496</v>
      </c>
      <c r="C493" s="17" t="s">
        <v>921</v>
      </c>
      <c r="D493" s="17" t="s">
        <v>946</v>
      </c>
      <c r="E493" s="17" t="s">
        <v>947</v>
      </c>
      <c r="F493" s="18">
        <v>1788.9329097364982</v>
      </c>
      <c r="G493" s="18">
        <v>100.08820781162402</v>
      </c>
      <c r="H493" s="18">
        <v>60.973276023173248</v>
      </c>
      <c r="I493" s="18">
        <v>126.54830872734071</v>
      </c>
      <c r="J493" s="18">
        <v>83.982059428144296</v>
      </c>
      <c r="K493" s="18">
        <v>57.521958512427595</v>
      </c>
      <c r="L493" s="18">
        <v>144.60979256213795</v>
      </c>
      <c r="M493" s="18">
        <v>2464</v>
      </c>
      <c r="N493" s="19">
        <v>0</v>
      </c>
      <c r="O493" s="19">
        <v>398</v>
      </c>
      <c r="P493" s="19">
        <v>139079.25</v>
      </c>
      <c r="Q493" s="20">
        <v>1.1022044088176353</v>
      </c>
      <c r="R493" s="19">
        <v>358661.41182501498</v>
      </c>
      <c r="S493" s="19">
        <v>382552.8670753261</v>
      </c>
      <c r="T493" s="19">
        <v>0</v>
      </c>
      <c r="U493" s="19">
        <v>741214.27890034101</v>
      </c>
      <c r="V493" s="21">
        <v>775</v>
      </c>
      <c r="W493" s="21">
        <v>1243</v>
      </c>
      <c r="X493" s="21">
        <v>2045</v>
      </c>
      <c r="Y493" s="22">
        <f t="shared" si="15"/>
        <v>745277.27890034101</v>
      </c>
      <c r="Z493" s="23" t="s">
        <v>1284</v>
      </c>
      <c r="AA493" s="23" t="s">
        <v>1285</v>
      </c>
      <c r="AB493" s="24" t="s">
        <v>1180</v>
      </c>
    </row>
    <row r="494" spans="2:28" outlineLevel="2">
      <c r="B494" s="17" t="s">
        <v>496</v>
      </c>
      <c r="C494" s="17" t="s">
        <v>497</v>
      </c>
      <c r="D494" s="17" t="s">
        <v>528</v>
      </c>
      <c r="E494" s="17" t="s">
        <v>529</v>
      </c>
      <c r="F494" s="18">
        <v>508</v>
      </c>
      <c r="G494" s="18">
        <v>22.576185101580137</v>
      </c>
      <c r="H494" s="18">
        <v>21.429458239277654</v>
      </c>
      <c r="I494" s="18">
        <v>22.576185101580137</v>
      </c>
      <c r="J494" s="18">
        <v>48.520880361173816</v>
      </c>
      <c r="K494" s="18">
        <v>17.559255079006771</v>
      </c>
      <c r="L494" s="18">
        <v>66.581828442437924</v>
      </c>
      <c r="M494" s="18">
        <v>254</v>
      </c>
      <c r="N494" s="19">
        <v>0</v>
      </c>
      <c r="O494" s="19">
        <v>602</v>
      </c>
      <c r="P494" s="19">
        <v>148801.54999999999</v>
      </c>
      <c r="Q494" s="20">
        <v>1.1022044088176353</v>
      </c>
      <c r="R494" s="19">
        <v>0</v>
      </c>
      <c r="S494" s="19">
        <v>145734.95448535166</v>
      </c>
      <c r="T494" s="19">
        <v>0</v>
      </c>
      <c r="U494" s="19">
        <v>145734.95448535166</v>
      </c>
      <c r="V494" s="21">
        <v>416</v>
      </c>
      <c r="W494" s="21">
        <v>514</v>
      </c>
      <c r="X494" s="21">
        <v>754</v>
      </c>
      <c r="Y494" s="22">
        <f t="shared" si="15"/>
        <v>147418.95448535166</v>
      </c>
      <c r="Z494" s="23" t="s">
        <v>1180</v>
      </c>
      <c r="AA494" s="23" t="s">
        <v>1180</v>
      </c>
      <c r="AB494" s="24" t="s">
        <v>1231</v>
      </c>
    </row>
    <row r="495" spans="2:28" outlineLevel="2">
      <c r="B495" s="17" t="s">
        <v>496</v>
      </c>
      <c r="C495" s="17" t="s">
        <v>538</v>
      </c>
      <c r="D495" s="17" t="s">
        <v>694</v>
      </c>
      <c r="E495" s="17" t="s">
        <v>695</v>
      </c>
      <c r="F495" s="18">
        <v>45.862068965517238</v>
      </c>
      <c r="G495" s="18">
        <v>9.6551724137931032</v>
      </c>
      <c r="H495" s="18">
        <v>3.6206896551724137</v>
      </c>
      <c r="I495" s="18">
        <v>3.6206896551724137</v>
      </c>
      <c r="J495" s="18">
        <v>0</v>
      </c>
      <c r="K495" s="18">
        <v>3.6206896551724137</v>
      </c>
      <c r="L495" s="18">
        <v>16.896551724137929</v>
      </c>
      <c r="M495" s="18">
        <v>146</v>
      </c>
      <c r="N495" s="19">
        <v>394.86</v>
      </c>
      <c r="O495" s="19">
        <v>609</v>
      </c>
      <c r="P495" s="19">
        <v>163017.45000000001</v>
      </c>
      <c r="Q495" s="20">
        <v>1.1022044088176353</v>
      </c>
      <c r="R495" s="19">
        <v>0</v>
      </c>
      <c r="S495" s="19">
        <v>50000</v>
      </c>
      <c r="T495" s="19">
        <v>0</v>
      </c>
      <c r="U495" s="19">
        <v>50000</v>
      </c>
      <c r="V495" s="21">
        <v>0</v>
      </c>
      <c r="W495" s="21">
        <v>0</v>
      </c>
      <c r="X495" s="21">
        <v>0</v>
      </c>
      <c r="Y495" s="22">
        <f t="shared" si="15"/>
        <v>50000</v>
      </c>
      <c r="Z495" s="23" t="s">
        <v>1312</v>
      </c>
      <c r="AA495" s="23" t="s">
        <v>1313</v>
      </c>
      <c r="AB495" s="24" t="s">
        <v>1180</v>
      </c>
    </row>
    <row r="496" spans="2:28" outlineLevel="2">
      <c r="B496" s="17" t="s">
        <v>496</v>
      </c>
      <c r="C496" s="17" t="s">
        <v>538</v>
      </c>
      <c r="D496" s="17" t="s">
        <v>696</v>
      </c>
      <c r="E496" s="17" t="s">
        <v>697</v>
      </c>
      <c r="F496" s="18">
        <v>262.46959533517469</v>
      </c>
      <c r="G496" s="18">
        <v>39.192292516112062</v>
      </c>
      <c r="H496" s="18">
        <v>14.251742733131657</v>
      </c>
      <c r="I496" s="18">
        <v>32.06642114954623</v>
      </c>
      <c r="J496" s="18">
        <v>26.128195010741372</v>
      </c>
      <c r="K496" s="18">
        <v>16.627033188653602</v>
      </c>
      <c r="L496" s="18">
        <v>21.510456398789955</v>
      </c>
      <c r="M496" s="18">
        <v>370</v>
      </c>
      <c r="N496" s="19">
        <v>394.86</v>
      </c>
      <c r="O496" s="19">
        <v>805</v>
      </c>
      <c r="P496" s="19">
        <v>169891.12</v>
      </c>
      <c r="Q496" s="20">
        <v>1.1022044088176353</v>
      </c>
      <c r="R496" s="19">
        <v>240394.96424338777</v>
      </c>
      <c r="S496" s="19">
        <v>122017.94857540139</v>
      </c>
      <c r="T496" s="19">
        <v>0</v>
      </c>
      <c r="U496" s="19">
        <v>362412.91281878913</v>
      </c>
      <c r="V496" s="21">
        <v>457</v>
      </c>
      <c r="W496" s="21">
        <v>560</v>
      </c>
      <c r="X496" s="21">
        <v>786</v>
      </c>
      <c r="Y496" s="22">
        <f t="shared" si="15"/>
        <v>364215.91281878913</v>
      </c>
      <c r="Z496" s="23" t="s">
        <v>1312</v>
      </c>
      <c r="AA496" s="23" t="s">
        <v>1313</v>
      </c>
      <c r="AB496" s="24" t="s">
        <v>1180</v>
      </c>
    </row>
    <row r="497" spans="2:28" outlineLevel="2">
      <c r="B497" s="17" t="s">
        <v>496</v>
      </c>
      <c r="C497" s="17" t="s">
        <v>538</v>
      </c>
      <c r="D497" s="17" t="s">
        <v>698</v>
      </c>
      <c r="E497" s="17" t="s">
        <v>699</v>
      </c>
      <c r="F497" s="18">
        <v>50.408220965637241</v>
      </c>
      <c r="G497" s="18">
        <v>9.0476294040887346</v>
      </c>
      <c r="H497" s="18">
        <v>0</v>
      </c>
      <c r="I497" s="18">
        <v>0</v>
      </c>
      <c r="J497" s="18">
        <v>2.5850369725967814</v>
      </c>
      <c r="K497" s="18">
        <v>6.4625924314919541</v>
      </c>
      <c r="L497" s="18">
        <v>4.0476294040887346</v>
      </c>
      <c r="M497" s="18">
        <v>153</v>
      </c>
      <c r="N497" s="19">
        <v>394.86</v>
      </c>
      <c r="O497" s="19">
        <v>609</v>
      </c>
      <c r="P497" s="19">
        <v>163017.45000000001</v>
      </c>
      <c r="Q497" s="20">
        <v>1.1022044088176353</v>
      </c>
      <c r="R497" s="19">
        <v>15910.979548776233</v>
      </c>
      <c r="S497" s="19">
        <v>25000</v>
      </c>
      <c r="T497" s="19">
        <v>0</v>
      </c>
      <c r="U497" s="19">
        <v>40910.979548776231</v>
      </c>
      <c r="V497" s="21">
        <v>8</v>
      </c>
      <c r="W497" s="21">
        <v>9</v>
      </c>
      <c r="X497" s="21">
        <v>6</v>
      </c>
      <c r="Y497" s="22">
        <f t="shared" si="15"/>
        <v>40933.979548776231</v>
      </c>
      <c r="Z497" s="23" t="s">
        <v>1312</v>
      </c>
      <c r="AA497" s="23" t="s">
        <v>1313</v>
      </c>
      <c r="AB497" s="24" t="s">
        <v>1180</v>
      </c>
    </row>
    <row r="498" spans="2:28" outlineLevel="2">
      <c r="B498" s="17" t="s">
        <v>496</v>
      </c>
      <c r="C498" s="17" t="s">
        <v>921</v>
      </c>
      <c r="D498" s="17" t="s">
        <v>948</v>
      </c>
      <c r="E498" s="17" t="s">
        <v>949</v>
      </c>
      <c r="F498" s="18">
        <v>485.25881373392036</v>
      </c>
      <c r="G498" s="18">
        <v>22.878207099117834</v>
      </c>
      <c r="H498" s="18">
        <v>21.674090936006369</v>
      </c>
      <c r="I498" s="18">
        <v>42.144065708901273</v>
      </c>
      <c r="J498" s="18">
        <v>31.30702024089809</v>
      </c>
      <c r="K498" s="18">
        <v>6.0205808155573246</v>
      </c>
      <c r="L498" s="18">
        <v>52.696363744025476</v>
      </c>
      <c r="M498" s="18">
        <v>466</v>
      </c>
      <c r="N498" s="19">
        <v>0</v>
      </c>
      <c r="O498" s="19">
        <v>585</v>
      </c>
      <c r="P498" s="19">
        <v>140009.68</v>
      </c>
      <c r="Q498" s="20">
        <v>1.1022044088176353</v>
      </c>
      <c r="R498" s="19">
        <v>91071.131699713689</v>
      </c>
      <c r="S498" s="19">
        <v>102911.89780755539</v>
      </c>
      <c r="T498" s="19">
        <v>0</v>
      </c>
      <c r="U498" s="19">
        <v>193983.02950726909</v>
      </c>
      <c r="V498" s="21">
        <v>264</v>
      </c>
      <c r="W498" s="21">
        <v>322</v>
      </c>
      <c r="X498" s="21">
        <v>528</v>
      </c>
      <c r="Y498" s="22">
        <f t="shared" si="15"/>
        <v>195097.02950726909</v>
      </c>
      <c r="Z498" s="23" t="s">
        <v>1180</v>
      </c>
      <c r="AA498" s="23" t="s">
        <v>1180</v>
      </c>
      <c r="AB498" s="24" t="s">
        <v>1180</v>
      </c>
    </row>
    <row r="499" spans="2:28" outlineLevel="2">
      <c r="B499" s="17" t="s">
        <v>496</v>
      </c>
      <c r="C499" s="17" t="s">
        <v>921</v>
      </c>
      <c r="D499" s="17" t="s">
        <v>950</v>
      </c>
      <c r="E499" s="17" t="s">
        <v>951</v>
      </c>
      <c r="F499" s="18">
        <v>450.09886032363738</v>
      </c>
      <c r="G499" s="18">
        <v>15.609845818736385</v>
      </c>
      <c r="H499" s="18">
        <v>11.149890854063342</v>
      </c>
      <c r="I499" s="18">
        <v>22.210585215207203</v>
      </c>
      <c r="J499" s="18">
        <v>44.064373148056951</v>
      </c>
      <c r="K499" s="18">
        <v>3.1219682293867925</v>
      </c>
      <c r="L499" s="18">
        <v>26.970321888006929</v>
      </c>
      <c r="M499" s="18">
        <v>689</v>
      </c>
      <c r="N499" s="19">
        <v>0</v>
      </c>
      <c r="O499" s="19">
        <v>585</v>
      </c>
      <c r="P499" s="19">
        <v>138544.37</v>
      </c>
      <c r="Q499" s="20">
        <v>1.1022044088176353</v>
      </c>
      <c r="R499" s="19">
        <v>56981.061068617353</v>
      </c>
      <c r="S499" s="19">
        <v>85520.94340366988</v>
      </c>
      <c r="T499" s="19">
        <v>0</v>
      </c>
      <c r="U499" s="19">
        <v>142502.00447228726</v>
      </c>
      <c r="V499" s="21">
        <v>278</v>
      </c>
      <c r="W499" s="21">
        <v>350</v>
      </c>
      <c r="X499" s="21">
        <v>449</v>
      </c>
      <c r="Y499" s="22">
        <f t="shared" si="15"/>
        <v>143579.00447228726</v>
      </c>
      <c r="Z499" s="23" t="s">
        <v>1284</v>
      </c>
      <c r="AA499" s="23" t="s">
        <v>1285</v>
      </c>
      <c r="AB499" s="24" t="s">
        <v>1180</v>
      </c>
    </row>
    <row r="500" spans="2:28" outlineLevel="2">
      <c r="B500" s="17" t="s">
        <v>496</v>
      </c>
      <c r="C500" s="17" t="s">
        <v>921</v>
      </c>
      <c r="D500" s="17" t="s">
        <v>952</v>
      </c>
      <c r="E500" s="17" t="s">
        <v>953</v>
      </c>
      <c r="F500" s="18">
        <v>1485.112752675007</v>
      </c>
      <c r="G500" s="18">
        <v>74.889316465380489</v>
      </c>
      <c r="H500" s="18">
        <v>70.280743144433998</v>
      </c>
      <c r="I500" s="18">
        <v>105.9971863817693</v>
      </c>
      <c r="J500" s="18">
        <v>44.933589879228293</v>
      </c>
      <c r="K500" s="18">
        <v>26.499296595442324</v>
      </c>
      <c r="L500" s="18">
        <v>121.16724599158377</v>
      </c>
      <c r="M500" s="18">
        <v>2240</v>
      </c>
      <c r="N500" s="19">
        <v>0</v>
      </c>
      <c r="O500" s="19">
        <v>407.89345248906517</v>
      </c>
      <c r="P500" s="19">
        <v>138544.37</v>
      </c>
      <c r="Q500" s="20">
        <v>1.1022044088176353</v>
      </c>
      <c r="R500" s="19">
        <v>313335.77999345784</v>
      </c>
      <c r="S500" s="19">
        <v>263739.02565014188</v>
      </c>
      <c r="T500" s="19">
        <v>0</v>
      </c>
      <c r="U500" s="19">
        <v>577074.80564359971</v>
      </c>
      <c r="V500" s="21">
        <v>691</v>
      </c>
      <c r="W500" s="21">
        <v>832</v>
      </c>
      <c r="X500" s="21">
        <v>1374</v>
      </c>
      <c r="Y500" s="22">
        <f t="shared" si="15"/>
        <v>579971.80564359971</v>
      </c>
      <c r="Z500" s="23" t="s">
        <v>1284</v>
      </c>
      <c r="AA500" s="23" t="s">
        <v>1285</v>
      </c>
      <c r="AB500" s="24" t="s">
        <v>1180</v>
      </c>
    </row>
    <row r="501" spans="2:28" outlineLevel="2">
      <c r="B501" s="17" t="s">
        <v>496</v>
      </c>
      <c r="C501" s="17" t="s">
        <v>538</v>
      </c>
      <c r="D501" s="17" t="s">
        <v>700</v>
      </c>
      <c r="E501" s="17" t="s">
        <v>701</v>
      </c>
      <c r="F501" s="18">
        <v>342.87155963302752</v>
      </c>
      <c r="G501" s="18">
        <v>34.165137614678898</v>
      </c>
      <c r="H501" s="18">
        <v>17.082568807339449</v>
      </c>
      <c r="I501" s="18">
        <v>24.403669724770644</v>
      </c>
      <c r="J501" s="18">
        <v>23.183486238532112</v>
      </c>
      <c r="K501" s="18">
        <v>7.3211009174311927</v>
      </c>
      <c r="L501" s="18">
        <v>30.651376146788991</v>
      </c>
      <c r="M501" s="18">
        <v>427</v>
      </c>
      <c r="N501" s="19">
        <v>377.74</v>
      </c>
      <c r="O501" s="19">
        <v>516</v>
      </c>
      <c r="P501" s="19">
        <v>161103.96</v>
      </c>
      <c r="Q501" s="20">
        <v>1.1022044088176353</v>
      </c>
      <c r="R501" s="19">
        <v>264820.12732702319</v>
      </c>
      <c r="S501" s="19">
        <v>96535.221712735118</v>
      </c>
      <c r="T501" s="19">
        <v>0</v>
      </c>
      <c r="U501" s="19">
        <v>361355.34903975832</v>
      </c>
      <c r="V501" s="21">
        <v>523</v>
      </c>
      <c r="W501" s="21">
        <v>654</v>
      </c>
      <c r="X501" s="21">
        <v>768</v>
      </c>
      <c r="Y501" s="22">
        <f t="shared" si="15"/>
        <v>363300.34903975832</v>
      </c>
      <c r="Z501" s="23" t="s">
        <v>1284</v>
      </c>
      <c r="AA501" s="23" t="s">
        <v>1285</v>
      </c>
      <c r="AB501" s="24" t="s">
        <v>1180</v>
      </c>
    </row>
    <row r="502" spans="2:28" outlineLevel="2">
      <c r="B502" s="17" t="s">
        <v>496</v>
      </c>
      <c r="C502" s="17" t="s">
        <v>538</v>
      </c>
      <c r="D502" s="17" t="s">
        <v>702</v>
      </c>
      <c r="E502" s="17" t="s">
        <v>703</v>
      </c>
      <c r="F502" s="18">
        <v>288.92427362159685</v>
      </c>
      <c r="G502" s="18">
        <v>27.299931365820179</v>
      </c>
      <c r="H502" s="18">
        <v>7.9624799816975518</v>
      </c>
      <c r="I502" s="18">
        <v>13.649965682910089</v>
      </c>
      <c r="J502" s="18">
        <v>13.649965682910089</v>
      </c>
      <c r="K502" s="18">
        <v>5.6874857012125366</v>
      </c>
      <c r="L502" s="18">
        <v>0</v>
      </c>
      <c r="M502" s="18">
        <v>166</v>
      </c>
      <c r="N502" s="19">
        <v>394.86</v>
      </c>
      <c r="O502" s="19">
        <v>878</v>
      </c>
      <c r="P502" s="19">
        <v>180732.93</v>
      </c>
      <c r="Q502" s="20">
        <v>1.1022044088176353</v>
      </c>
      <c r="R502" s="19">
        <v>309112.6240003694</v>
      </c>
      <c r="S502" s="19">
        <v>66060.884189887554</v>
      </c>
      <c r="T502" s="19">
        <v>0</v>
      </c>
      <c r="U502" s="19">
        <v>375173.50819025695</v>
      </c>
      <c r="V502" s="21">
        <v>110</v>
      </c>
      <c r="W502" s="21">
        <v>247</v>
      </c>
      <c r="X502" s="21">
        <v>420</v>
      </c>
      <c r="Y502" s="22">
        <f t="shared" si="15"/>
        <v>375950.50819025695</v>
      </c>
      <c r="Z502" s="23" t="s">
        <v>1316</v>
      </c>
      <c r="AA502" s="23" t="s">
        <v>1317</v>
      </c>
      <c r="AB502" s="24" t="s">
        <v>1180</v>
      </c>
    </row>
    <row r="503" spans="2:28" outlineLevel="2">
      <c r="B503" s="17" t="s">
        <v>496</v>
      </c>
      <c r="C503" s="17" t="s">
        <v>538</v>
      </c>
      <c r="D503" s="17" t="s">
        <v>704</v>
      </c>
      <c r="E503" s="17" t="s">
        <v>705</v>
      </c>
      <c r="F503" s="18">
        <v>171.02091279757988</v>
      </c>
      <c r="G503" s="18">
        <v>22.56525932745846</v>
      </c>
      <c r="H503" s="18">
        <v>5.9382261388048576</v>
      </c>
      <c r="I503" s="18">
        <v>17.814678416414573</v>
      </c>
      <c r="J503" s="18">
        <v>5.9382261388048576</v>
      </c>
      <c r="K503" s="18">
        <v>2.375290455521943</v>
      </c>
      <c r="L503" s="18">
        <v>46.318163882677894</v>
      </c>
      <c r="M503" s="18">
        <v>937</v>
      </c>
      <c r="N503" s="19">
        <v>0</v>
      </c>
      <c r="O503" s="19">
        <v>805</v>
      </c>
      <c r="P503" s="19">
        <v>169891.12</v>
      </c>
      <c r="Q503" s="20">
        <v>1.1022044088176353</v>
      </c>
      <c r="R503" s="19">
        <v>0</v>
      </c>
      <c r="S503" s="19">
        <v>58730.915898500774</v>
      </c>
      <c r="T503" s="19">
        <v>0</v>
      </c>
      <c r="U503" s="19">
        <v>58730.915898500774</v>
      </c>
      <c r="V503" s="21">
        <v>119</v>
      </c>
      <c r="W503" s="21">
        <v>142</v>
      </c>
      <c r="X503" s="21">
        <v>263</v>
      </c>
      <c r="Y503" s="22">
        <f t="shared" si="15"/>
        <v>59254.915898500774</v>
      </c>
      <c r="Z503" s="23" t="s">
        <v>1312</v>
      </c>
      <c r="AA503" s="23" t="s">
        <v>1313</v>
      </c>
      <c r="AB503" s="24" t="s">
        <v>1180</v>
      </c>
    </row>
    <row r="504" spans="2:28" outlineLevel="2">
      <c r="B504" s="17" t="s">
        <v>496</v>
      </c>
      <c r="C504" s="17" t="s">
        <v>921</v>
      </c>
      <c r="D504" s="17" t="s">
        <v>954</v>
      </c>
      <c r="E504" s="17" t="s">
        <v>955</v>
      </c>
      <c r="F504" s="18">
        <v>3316.0495936858424</v>
      </c>
      <c r="G504" s="18">
        <v>115.00367463161304</v>
      </c>
      <c r="H504" s="18">
        <v>82.145489125817562</v>
      </c>
      <c r="I504" s="18">
        <v>163.63383374366825</v>
      </c>
      <c r="J504" s="18">
        <v>324.63900612538828</v>
      </c>
      <c r="K504" s="18">
        <v>23.000728042533339</v>
      </c>
      <c r="L504" s="18">
        <v>287.78299750109886</v>
      </c>
      <c r="M504" s="18">
        <v>4298</v>
      </c>
      <c r="N504" s="19">
        <v>0</v>
      </c>
      <c r="O504" s="19">
        <v>585.04836248872653</v>
      </c>
      <c r="P504" s="19">
        <v>138544.37</v>
      </c>
      <c r="Q504" s="20">
        <v>1.1022044088176353</v>
      </c>
      <c r="R504" s="19">
        <v>262249.20777401578</v>
      </c>
      <c r="S504" s="19">
        <v>661669.57209241437</v>
      </c>
      <c r="T504" s="19">
        <v>0</v>
      </c>
      <c r="U504" s="19">
        <v>923918.77986643021</v>
      </c>
      <c r="V504" s="21">
        <v>1558</v>
      </c>
      <c r="W504" s="21">
        <v>2014</v>
      </c>
      <c r="X504" s="21">
        <v>3427</v>
      </c>
      <c r="Y504" s="22">
        <f t="shared" si="15"/>
        <v>930917.77986643021</v>
      </c>
      <c r="Z504" s="23" t="s">
        <v>1284</v>
      </c>
      <c r="AA504" s="23" t="s">
        <v>1285</v>
      </c>
      <c r="AB504" s="24" t="s">
        <v>1180</v>
      </c>
    </row>
    <row r="505" spans="2:28" outlineLevel="2">
      <c r="B505" s="17" t="s">
        <v>496</v>
      </c>
      <c r="C505" s="17" t="s">
        <v>538</v>
      </c>
      <c r="D505" s="17" t="s">
        <v>706</v>
      </c>
      <c r="E505" s="17" t="s">
        <v>707</v>
      </c>
      <c r="F505" s="18">
        <v>176.96764343518632</v>
      </c>
      <c r="G505" s="18">
        <v>15.488254044570601</v>
      </c>
      <c r="H505" s="18">
        <v>20.651005392760801</v>
      </c>
      <c r="I505" s="18">
        <v>13.767336928507202</v>
      </c>
      <c r="J505" s="18">
        <v>10.468912456052351</v>
      </c>
      <c r="K505" s="18">
        <v>13.623927168835252</v>
      </c>
      <c r="L505" s="18">
        <v>49.90659636583861</v>
      </c>
      <c r="M505" s="18">
        <v>119</v>
      </c>
      <c r="N505" s="19">
        <v>0</v>
      </c>
      <c r="O505" s="19">
        <v>586</v>
      </c>
      <c r="P505" s="19">
        <v>183209.60000000001</v>
      </c>
      <c r="Q505" s="20">
        <v>1.1022044088176353</v>
      </c>
      <c r="R505" s="19">
        <v>0</v>
      </c>
      <c r="S505" s="19">
        <v>96319.34479015501</v>
      </c>
      <c r="T505" s="19">
        <v>0</v>
      </c>
      <c r="U505" s="19">
        <v>96319.34479015501</v>
      </c>
      <c r="V505" s="21">
        <v>212</v>
      </c>
      <c r="W505" s="21">
        <v>262</v>
      </c>
      <c r="X505" s="21">
        <v>470</v>
      </c>
      <c r="Y505" s="22">
        <f t="shared" si="15"/>
        <v>97263.34479015501</v>
      </c>
      <c r="Z505" s="23" t="s">
        <v>1180</v>
      </c>
      <c r="AA505" s="23" t="s">
        <v>1180</v>
      </c>
      <c r="AB505" s="24" t="s">
        <v>1180</v>
      </c>
    </row>
    <row r="506" spans="2:28" outlineLevel="2">
      <c r="B506" s="17" t="s">
        <v>496</v>
      </c>
      <c r="C506" s="17" t="s">
        <v>538</v>
      </c>
      <c r="D506" s="17" t="s">
        <v>710</v>
      </c>
      <c r="E506" s="17" t="s">
        <v>711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18">
        <v>1</v>
      </c>
      <c r="N506" s="19">
        <v>0</v>
      </c>
      <c r="O506" s="19">
        <v>571</v>
      </c>
      <c r="P506" s="19">
        <v>170907.19</v>
      </c>
      <c r="Q506" s="20">
        <v>1.1022044088176353</v>
      </c>
      <c r="R506" s="19">
        <v>0</v>
      </c>
      <c r="S506" s="19">
        <v>50000</v>
      </c>
      <c r="T506" s="19">
        <v>0</v>
      </c>
      <c r="U506" s="19">
        <v>50000</v>
      </c>
      <c r="V506" s="21">
        <v>0</v>
      </c>
      <c r="W506" s="21">
        <v>0</v>
      </c>
      <c r="X506" s="21">
        <v>0</v>
      </c>
      <c r="Y506" s="22">
        <f t="shared" si="15"/>
        <v>50000</v>
      </c>
      <c r="Z506" s="23" t="s">
        <v>1180</v>
      </c>
      <c r="AA506" s="23" t="s">
        <v>1180</v>
      </c>
      <c r="AB506" s="24" t="s">
        <v>1180</v>
      </c>
    </row>
    <row r="507" spans="2:28" outlineLevel="2">
      <c r="B507" s="17" t="s">
        <v>496</v>
      </c>
      <c r="C507" s="17" t="s">
        <v>538</v>
      </c>
      <c r="D507" s="17" t="s">
        <v>708</v>
      </c>
      <c r="E507" s="17" t="s">
        <v>709</v>
      </c>
      <c r="F507" s="18">
        <v>249.14811240420096</v>
      </c>
      <c r="G507" s="18">
        <v>45.104399659381208</v>
      </c>
      <c r="H507" s="18">
        <v>41.882656826568265</v>
      </c>
      <c r="I507" s="18">
        <v>34.365256883338063</v>
      </c>
      <c r="J507" s="18">
        <v>18.256542719273344</v>
      </c>
      <c r="K507" s="18">
        <v>44.030485381776892</v>
      </c>
      <c r="L507" s="18">
        <v>86.352313369287529</v>
      </c>
      <c r="M507" s="18">
        <v>329</v>
      </c>
      <c r="N507" s="19">
        <v>380.36</v>
      </c>
      <c r="O507" s="19">
        <v>627</v>
      </c>
      <c r="P507" s="19">
        <v>183209.60000000001</v>
      </c>
      <c r="Q507" s="20">
        <v>1.1022044088176353</v>
      </c>
      <c r="R507" s="19">
        <v>175131.75972271789</v>
      </c>
      <c r="S507" s="19">
        <v>226209.18638012849</v>
      </c>
      <c r="T507" s="19">
        <v>0</v>
      </c>
      <c r="U507" s="19">
        <v>401340.94610284641</v>
      </c>
      <c r="V507" s="21">
        <v>675</v>
      </c>
      <c r="W507" s="21">
        <v>836</v>
      </c>
      <c r="X507" s="21">
        <v>1301</v>
      </c>
      <c r="Y507" s="22">
        <f t="shared" si="15"/>
        <v>404152.94610284641</v>
      </c>
      <c r="Z507" s="23" t="s">
        <v>1306</v>
      </c>
      <c r="AA507" s="23" t="s">
        <v>1307</v>
      </c>
      <c r="AB507" s="24" t="s">
        <v>1180</v>
      </c>
    </row>
    <row r="508" spans="2:28" outlineLevel="2">
      <c r="B508" s="17" t="s">
        <v>496</v>
      </c>
      <c r="C508" s="17" t="s">
        <v>538</v>
      </c>
      <c r="D508" s="17" t="s">
        <v>712</v>
      </c>
      <c r="E508" s="17" t="s">
        <v>713</v>
      </c>
      <c r="F508" s="18">
        <v>2.3678977272727275</v>
      </c>
      <c r="G508" s="18">
        <v>0</v>
      </c>
      <c r="H508" s="18">
        <v>0</v>
      </c>
      <c r="I508" s="18">
        <v>2.3678977272727275</v>
      </c>
      <c r="J508" s="18">
        <v>0</v>
      </c>
      <c r="K508" s="18">
        <v>0</v>
      </c>
      <c r="L508" s="18">
        <v>2.3678977272727275</v>
      </c>
      <c r="M508" s="18">
        <v>275</v>
      </c>
      <c r="N508" s="19">
        <v>0</v>
      </c>
      <c r="O508" s="19">
        <v>631</v>
      </c>
      <c r="P508" s="19">
        <v>173581.62</v>
      </c>
      <c r="Q508" s="20">
        <v>1.1022044088176353</v>
      </c>
      <c r="R508" s="19">
        <v>0</v>
      </c>
      <c r="S508" s="19">
        <v>25000</v>
      </c>
      <c r="T508" s="19">
        <v>0</v>
      </c>
      <c r="U508" s="19">
        <v>25000</v>
      </c>
      <c r="V508" s="21">
        <v>0</v>
      </c>
      <c r="W508" s="21">
        <v>0</v>
      </c>
      <c r="X508" s="21">
        <v>0</v>
      </c>
      <c r="Y508" s="22">
        <f t="shared" si="15"/>
        <v>25000</v>
      </c>
      <c r="Z508" s="23" t="s">
        <v>1180</v>
      </c>
      <c r="AA508" s="23" t="s">
        <v>1180</v>
      </c>
      <c r="AB508" s="24" t="s">
        <v>1180</v>
      </c>
    </row>
    <row r="509" spans="2:28" outlineLevel="2">
      <c r="B509" s="17" t="s">
        <v>496</v>
      </c>
      <c r="C509" s="17" t="s">
        <v>538</v>
      </c>
      <c r="D509" s="17" t="s">
        <v>714</v>
      </c>
      <c r="E509" s="17" t="s">
        <v>715</v>
      </c>
      <c r="F509" s="18">
        <v>124.66710613052075</v>
      </c>
      <c r="G509" s="18">
        <v>0</v>
      </c>
      <c r="H509" s="18">
        <v>9.0903098220171383</v>
      </c>
      <c r="I509" s="18">
        <v>10.38892551087673</v>
      </c>
      <c r="J509" s="18">
        <v>0</v>
      </c>
      <c r="K509" s="18">
        <v>0</v>
      </c>
      <c r="L509" s="18">
        <v>19.479235332893868</v>
      </c>
      <c r="M509" s="18">
        <v>834</v>
      </c>
      <c r="N509" s="19">
        <v>0</v>
      </c>
      <c r="O509" s="19">
        <v>571</v>
      </c>
      <c r="P509" s="19">
        <v>177325.84</v>
      </c>
      <c r="Q509" s="20">
        <v>1.1022044088176353</v>
      </c>
      <c r="R509" s="19">
        <v>0</v>
      </c>
      <c r="S509" s="19">
        <v>25000</v>
      </c>
      <c r="T509" s="19">
        <v>0</v>
      </c>
      <c r="U509" s="19">
        <v>25000</v>
      </c>
      <c r="V509" s="21">
        <v>0</v>
      </c>
      <c r="W509" s="21">
        <v>0</v>
      </c>
      <c r="X509" s="21">
        <v>0</v>
      </c>
      <c r="Y509" s="22">
        <f t="shared" si="15"/>
        <v>25000</v>
      </c>
      <c r="Z509" s="23" t="s">
        <v>1180</v>
      </c>
      <c r="AA509" s="23" t="s">
        <v>1180</v>
      </c>
      <c r="AB509" s="24" t="s">
        <v>1180</v>
      </c>
    </row>
    <row r="510" spans="2:28" outlineLevel="2">
      <c r="B510" s="17" t="s">
        <v>496</v>
      </c>
      <c r="C510" s="17" t="s">
        <v>538</v>
      </c>
      <c r="D510" s="17" t="s">
        <v>716</v>
      </c>
      <c r="E510" s="17" t="s">
        <v>717</v>
      </c>
      <c r="F510" s="18">
        <v>471.76924749891259</v>
      </c>
      <c r="G510" s="18">
        <v>40.068073075250112</v>
      </c>
      <c r="H510" s="18">
        <v>19.38777729447586</v>
      </c>
      <c r="I510" s="18">
        <v>32.312962157459765</v>
      </c>
      <c r="J510" s="18">
        <v>20.680295780774252</v>
      </c>
      <c r="K510" s="18">
        <v>3.8775554588951722</v>
      </c>
      <c r="L510" s="18">
        <v>0</v>
      </c>
      <c r="M510" s="18">
        <v>683</v>
      </c>
      <c r="N510" s="19">
        <v>394.86</v>
      </c>
      <c r="O510" s="19">
        <v>609</v>
      </c>
      <c r="P510" s="19">
        <v>163017.45000000001</v>
      </c>
      <c r="Q510" s="20">
        <v>1.1022044088176353</v>
      </c>
      <c r="R510" s="19">
        <v>319652.53222732194</v>
      </c>
      <c r="S510" s="19">
        <v>89123.200435710067</v>
      </c>
      <c r="T510" s="19">
        <v>0</v>
      </c>
      <c r="U510" s="19">
        <v>408775.73266303202</v>
      </c>
      <c r="V510" s="21">
        <v>411</v>
      </c>
      <c r="W510" s="21">
        <v>515</v>
      </c>
      <c r="X510" s="21">
        <v>632</v>
      </c>
      <c r="Y510" s="22">
        <f t="shared" si="15"/>
        <v>410333.73266303202</v>
      </c>
      <c r="Z510" s="23" t="s">
        <v>1400</v>
      </c>
      <c r="AA510" s="23" t="s">
        <v>1401</v>
      </c>
      <c r="AB510" s="24" t="s">
        <v>1180</v>
      </c>
    </row>
    <row r="511" spans="2:28" outlineLevel="2">
      <c r="B511" s="17" t="s">
        <v>496</v>
      </c>
      <c r="C511" s="17" t="s">
        <v>538</v>
      </c>
      <c r="D511" s="17" t="s">
        <v>718</v>
      </c>
      <c r="E511" s="17" t="s">
        <v>719</v>
      </c>
      <c r="F511" s="18">
        <v>447.58073159547206</v>
      </c>
      <c r="G511" s="18">
        <v>32.699755850323051</v>
      </c>
      <c r="H511" s="18">
        <v>29.823150924154184</v>
      </c>
      <c r="I511" s="18">
        <v>42.46086083669006</v>
      </c>
      <c r="J511" s="18">
        <v>25.044171582893593</v>
      </c>
      <c r="K511" s="18">
        <v>29.935769333502037</v>
      </c>
      <c r="L511" s="18">
        <v>104.98376761116729</v>
      </c>
      <c r="M511" s="18">
        <v>409</v>
      </c>
      <c r="N511" s="19">
        <v>380.36</v>
      </c>
      <c r="O511" s="19">
        <v>886</v>
      </c>
      <c r="P511" s="19">
        <v>181744.29</v>
      </c>
      <c r="Q511" s="20">
        <v>1.1022044088176353</v>
      </c>
      <c r="R511" s="19">
        <v>0</v>
      </c>
      <c r="S511" s="19">
        <v>209594.03738583275</v>
      </c>
      <c r="T511" s="19">
        <v>0</v>
      </c>
      <c r="U511" s="19">
        <v>209594.03738583275</v>
      </c>
      <c r="V511" s="21">
        <v>386</v>
      </c>
      <c r="W511" s="21">
        <v>488</v>
      </c>
      <c r="X511" s="21">
        <v>712</v>
      </c>
      <c r="Y511" s="22">
        <f t="shared" si="15"/>
        <v>211180.03738583275</v>
      </c>
      <c r="Z511" s="23" t="s">
        <v>1402</v>
      </c>
      <c r="AA511" s="23" t="s">
        <v>1403</v>
      </c>
      <c r="AB511" s="24" t="s">
        <v>1180</v>
      </c>
    </row>
    <row r="512" spans="2:28" outlineLevel="2">
      <c r="B512" s="17" t="s">
        <v>496</v>
      </c>
      <c r="C512" s="17" t="s">
        <v>538</v>
      </c>
      <c r="D512" s="17" t="s">
        <v>601</v>
      </c>
      <c r="E512" s="17" t="s">
        <v>602</v>
      </c>
      <c r="F512" s="18">
        <v>180</v>
      </c>
      <c r="G512" s="18">
        <v>15.753646677471634</v>
      </c>
      <c r="H512" s="18">
        <v>21.004862236628849</v>
      </c>
      <c r="I512" s="18">
        <v>14.0032414910859</v>
      </c>
      <c r="J512" s="18">
        <v>10.648298217179905</v>
      </c>
      <c r="K512" s="18">
        <v>13.857374392220423</v>
      </c>
      <c r="L512" s="18">
        <v>50.761750405186383</v>
      </c>
      <c r="M512" s="18">
        <v>90</v>
      </c>
      <c r="N512" s="19">
        <v>0</v>
      </c>
      <c r="O512" s="19">
        <v>586</v>
      </c>
      <c r="P512" s="19">
        <v>183209.60000000001</v>
      </c>
      <c r="Q512" s="20">
        <v>1.1022044088176353</v>
      </c>
      <c r="R512" s="19">
        <v>0</v>
      </c>
      <c r="S512" s="19">
        <v>97967.662785067179</v>
      </c>
      <c r="T512" s="19">
        <v>0</v>
      </c>
      <c r="U512" s="19">
        <v>97967.662785067179</v>
      </c>
      <c r="V512" s="21">
        <v>190</v>
      </c>
      <c r="W512" s="21">
        <v>231</v>
      </c>
      <c r="X512" s="21">
        <v>489</v>
      </c>
      <c r="Y512" s="22">
        <f t="shared" si="15"/>
        <v>98877.662785067179</v>
      </c>
      <c r="Z512" s="23" t="s">
        <v>1180</v>
      </c>
      <c r="AA512" s="23" t="s">
        <v>1180</v>
      </c>
      <c r="AB512" s="24" t="s">
        <v>1231</v>
      </c>
    </row>
    <row r="513" spans="2:28" outlineLevel="2">
      <c r="B513" s="17" t="s">
        <v>496</v>
      </c>
      <c r="C513" s="17" t="s">
        <v>886</v>
      </c>
      <c r="D513" s="17" t="s">
        <v>906</v>
      </c>
      <c r="E513" s="17" t="s">
        <v>907</v>
      </c>
      <c r="F513" s="18">
        <v>8.8968152866242036</v>
      </c>
      <c r="G513" s="18">
        <v>0</v>
      </c>
      <c r="H513" s="18">
        <v>0</v>
      </c>
      <c r="I513" s="18">
        <v>0</v>
      </c>
      <c r="J513" s="18">
        <v>3.3363057324840764</v>
      </c>
      <c r="K513" s="18">
        <v>0</v>
      </c>
      <c r="L513" s="18">
        <v>0</v>
      </c>
      <c r="M513" s="18">
        <v>85</v>
      </c>
      <c r="N513" s="19">
        <v>0</v>
      </c>
      <c r="O513" s="19">
        <v>603</v>
      </c>
      <c r="P513" s="19">
        <v>154824.66</v>
      </c>
      <c r="Q513" s="20">
        <v>1.1022044088176353</v>
      </c>
      <c r="R513" s="19">
        <v>0</v>
      </c>
      <c r="S513" s="19">
        <v>50000</v>
      </c>
      <c r="T513" s="19">
        <v>0</v>
      </c>
      <c r="U513" s="19">
        <v>50000</v>
      </c>
      <c r="V513" s="21">
        <v>0</v>
      </c>
      <c r="W513" s="21">
        <v>0</v>
      </c>
      <c r="X513" s="21">
        <v>0</v>
      </c>
      <c r="Y513" s="22">
        <f t="shared" si="15"/>
        <v>50000</v>
      </c>
      <c r="Z513" s="23" t="s">
        <v>1276</v>
      </c>
      <c r="AA513" s="23" t="s">
        <v>1277</v>
      </c>
      <c r="AB513" s="24" t="s">
        <v>1180</v>
      </c>
    </row>
    <row r="514" spans="2:28" outlineLevel="2">
      <c r="B514" s="17" t="s">
        <v>496</v>
      </c>
      <c r="C514" s="17" t="s">
        <v>538</v>
      </c>
      <c r="D514" s="17" t="s">
        <v>720</v>
      </c>
      <c r="E514" s="17" t="s">
        <v>721</v>
      </c>
      <c r="F514" s="18">
        <v>506</v>
      </c>
      <c r="G514" s="18">
        <v>24.895448954489545</v>
      </c>
      <c r="H514" s="18">
        <v>48.546125461254618</v>
      </c>
      <c r="I514" s="18">
        <v>40.455104551045515</v>
      </c>
      <c r="J514" s="18">
        <v>31.119311193111933</v>
      </c>
      <c r="K514" s="18">
        <v>13.69249692496925</v>
      </c>
      <c r="L514" s="18">
        <v>39.896678966789665</v>
      </c>
      <c r="M514" s="18">
        <v>253</v>
      </c>
      <c r="N514" s="19">
        <v>387.48</v>
      </c>
      <c r="O514" s="19">
        <v>494</v>
      </c>
      <c r="P514" s="19">
        <v>170372.3</v>
      </c>
      <c r="Q514" s="20">
        <v>1.1022044088176353</v>
      </c>
      <c r="R514" s="19">
        <v>335400.65302437427</v>
      </c>
      <c r="S514" s="19">
        <v>149693.40218726275</v>
      </c>
      <c r="T514" s="19">
        <v>19521.944788362947</v>
      </c>
      <c r="U514" s="19">
        <v>504616</v>
      </c>
      <c r="V514" s="21">
        <v>0</v>
      </c>
      <c r="W514" s="21">
        <v>0</v>
      </c>
      <c r="X514" s="21">
        <v>0</v>
      </c>
      <c r="Y514" s="22">
        <f t="shared" si="15"/>
        <v>504616</v>
      </c>
      <c r="Z514" s="23" t="s">
        <v>1404</v>
      </c>
      <c r="AA514" s="23" t="s">
        <v>1405</v>
      </c>
      <c r="AB514" s="24" t="s">
        <v>1231</v>
      </c>
    </row>
    <row r="515" spans="2:28" outlineLevel="2">
      <c r="B515" s="17" t="s">
        <v>496</v>
      </c>
      <c r="C515" s="17" t="s">
        <v>538</v>
      </c>
      <c r="D515" s="17" t="s">
        <v>722</v>
      </c>
      <c r="E515" s="17" t="s">
        <v>723</v>
      </c>
      <c r="F515" s="18">
        <v>0</v>
      </c>
      <c r="G515" s="18">
        <v>0</v>
      </c>
      <c r="H515" s="18">
        <v>0</v>
      </c>
      <c r="I515" s="18">
        <v>0</v>
      </c>
      <c r="J515" s="18">
        <v>0</v>
      </c>
      <c r="K515" s="18">
        <v>0</v>
      </c>
      <c r="L515" s="18">
        <v>0</v>
      </c>
      <c r="M515" s="18">
        <v>114</v>
      </c>
      <c r="N515" s="19">
        <v>394.86</v>
      </c>
      <c r="O515" s="19">
        <v>805</v>
      </c>
      <c r="P515" s="19">
        <v>169891.12</v>
      </c>
      <c r="Q515" s="20">
        <v>1.1022044088176353</v>
      </c>
      <c r="R515" s="19">
        <v>0</v>
      </c>
      <c r="S515" s="19">
        <v>50000</v>
      </c>
      <c r="T515" s="19">
        <v>0</v>
      </c>
      <c r="U515" s="19">
        <v>50000</v>
      </c>
      <c r="V515" s="21">
        <v>0</v>
      </c>
      <c r="W515" s="21">
        <v>0</v>
      </c>
      <c r="X515" s="21">
        <v>0</v>
      </c>
      <c r="Y515" s="22">
        <f t="shared" si="15"/>
        <v>50000</v>
      </c>
      <c r="Z515" s="23" t="s">
        <v>1180</v>
      </c>
      <c r="AA515" s="23" t="s">
        <v>1180</v>
      </c>
      <c r="AB515" s="24" t="s">
        <v>1180</v>
      </c>
    </row>
    <row r="516" spans="2:28" outlineLevel="2">
      <c r="B516" s="17" t="s">
        <v>496</v>
      </c>
      <c r="C516" s="17" t="s">
        <v>538</v>
      </c>
      <c r="D516" s="17" t="s">
        <v>724</v>
      </c>
      <c r="E516" s="17" t="s">
        <v>725</v>
      </c>
      <c r="F516" s="18">
        <v>48.954972416877887</v>
      </c>
      <c r="G516" s="18">
        <v>11.297301326971821</v>
      </c>
      <c r="H516" s="18">
        <v>7.5315342179812141</v>
      </c>
      <c r="I516" s="18">
        <v>0</v>
      </c>
      <c r="J516" s="18">
        <v>15.063068435962428</v>
      </c>
      <c r="K516" s="18">
        <v>0</v>
      </c>
      <c r="L516" s="18">
        <v>18.828835544953037</v>
      </c>
      <c r="M516" s="18">
        <v>339</v>
      </c>
      <c r="N516" s="19">
        <v>0</v>
      </c>
      <c r="O516" s="19">
        <v>574</v>
      </c>
      <c r="P516" s="19">
        <v>181721.77</v>
      </c>
      <c r="Q516" s="20">
        <v>1.1022044088176353</v>
      </c>
      <c r="R516" s="19">
        <v>0</v>
      </c>
      <c r="S516" s="19">
        <v>38147.559651090545</v>
      </c>
      <c r="T516" s="19">
        <v>0</v>
      </c>
      <c r="U516" s="19">
        <v>38147.559651090545</v>
      </c>
      <c r="V516" s="21">
        <v>0</v>
      </c>
      <c r="W516" s="21">
        <v>106</v>
      </c>
      <c r="X516" s="21">
        <v>182</v>
      </c>
      <c r="Y516" s="22">
        <f t="shared" si="15"/>
        <v>38435.559651090545</v>
      </c>
      <c r="Z516" s="23" t="s">
        <v>1180</v>
      </c>
      <c r="AA516" s="23" t="s">
        <v>1180</v>
      </c>
      <c r="AB516" s="24" t="s">
        <v>1180</v>
      </c>
    </row>
    <row r="517" spans="2:28" outlineLevel="2">
      <c r="B517" s="17" t="s">
        <v>496</v>
      </c>
      <c r="C517" s="17" t="s">
        <v>538</v>
      </c>
      <c r="D517" s="17" t="s">
        <v>726</v>
      </c>
      <c r="E517" s="17" t="s">
        <v>727</v>
      </c>
      <c r="F517" s="18">
        <v>42.612794612794609</v>
      </c>
      <c r="G517" s="18">
        <v>2.4350168350168349</v>
      </c>
      <c r="H517" s="18">
        <v>4.8700336700336697</v>
      </c>
      <c r="I517" s="18">
        <v>4.8700336700336697</v>
      </c>
      <c r="J517" s="18">
        <v>4.8700336700336697</v>
      </c>
      <c r="K517" s="18">
        <v>2.4350168350168349</v>
      </c>
      <c r="L517" s="18">
        <v>12.175084175084173</v>
      </c>
      <c r="M517" s="18">
        <v>103</v>
      </c>
      <c r="N517" s="19">
        <v>0</v>
      </c>
      <c r="O517" s="19">
        <v>506</v>
      </c>
      <c r="P517" s="19">
        <v>168232.75</v>
      </c>
      <c r="Q517" s="20">
        <v>1.1022044088176353</v>
      </c>
      <c r="R517" s="19">
        <v>0</v>
      </c>
      <c r="S517" s="19">
        <v>50000</v>
      </c>
      <c r="T517" s="19">
        <v>0</v>
      </c>
      <c r="U517" s="19">
        <v>50000</v>
      </c>
      <c r="V517" s="21">
        <v>0</v>
      </c>
      <c r="W517" s="21">
        <v>0</v>
      </c>
      <c r="X517" s="21">
        <v>0</v>
      </c>
      <c r="Y517" s="22">
        <f t="shared" si="15"/>
        <v>50000</v>
      </c>
      <c r="Z517" s="23" t="s">
        <v>1180</v>
      </c>
      <c r="AA517" s="23" t="s">
        <v>1180</v>
      </c>
      <c r="AB517" s="24" t="s">
        <v>1180</v>
      </c>
    </row>
    <row r="518" spans="2:28" outlineLevel="2">
      <c r="B518" s="17" t="s">
        <v>496</v>
      </c>
      <c r="C518" s="17" t="s">
        <v>921</v>
      </c>
      <c r="D518" s="17" t="s">
        <v>956</v>
      </c>
      <c r="E518" s="17" t="s">
        <v>957</v>
      </c>
      <c r="F518" s="18">
        <v>1392.9840881272951</v>
      </c>
      <c r="G518" s="18">
        <v>140.18849449204407</v>
      </c>
      <c r="H518" s="18">
        <v>76.769889840881277</v>
      </c>
      <c r="I518" s="18">
        <v>124.61199510403917</v>
      </c>
      <c r="J518" s="18">
        <v>180.24235006119952</v>
      </c>
      <c r="K518" s="18">
        <v>44.504283965728277</v>
      </c>
      <c r="L518" s="18">
        <v>182.57037943696452</v>
      </c>
      <c r="M518" s="18">
        <v>2104</v>
      </c>
      <c r="N518" s="19">
        <v>0</v>
      </c>
      <c r="O518" s="19">
        <v>628</v>
      </c>
      <c r="P518" s="19">
        <v>139079.25</v>
      </c>
      <c r="Q518" s="20">
        <v>1.1022044088176353</v>
      </c>
      <c r="R518" s="19">
        <v>420595.77900878328</v>
      </c>
      <c r="S518" s="19">
        <v>469973.1904811752</v>
      </c>
      <c r="T518" s="19">
        <v>0</v>
      </c>
      <c r="U518" s="19">
        <v>890568.96948995849</v>
      </c>
      <c r="V518" s="21">
        <v>1225</v>
      </c>
      <c r="W518" s="21">
        <v>1511</v>
      </c>
      <c r="X518" s="21">
        <v>2478</v>
      </c>
      <c r="Y518" s="22">
        <f t="shared" si="15"/>
        <v>895782.96948995849</v>
      </c>
      <c r="Z518" s="23" t="s">
        <v>1180</v>
      </c>
      <c r="AA518" s="23" t="s">
        <v>1180</v>
      </c>
      <c r="AB518" s="24" t="s">
        <v>1180</v>
      </c>
    </row>
    <row r="519" spans="2:28" outlineLevel="2">
      <c r="B519" s="17" t="s">
        <v>496</v>
      </c>
      <c r="C519" s="17" t="s">
        <v>886</v>
      </c>
      <c r="D519" s="17" t="s">
        <v>908</v>
      </c>
      <c r="E519" s="17" t="s">
        <v>909</v>
      </c>
      <c r="F519" s="18">
        <v>979.91106106277277</v>
      </c>
      <c r="G519" s="18">
        <v>116.02698378351707</v>
      </c>
      <c r="H519" s="18">
        <v>86.158651324393858</v>
      </c>
      <c r="I519" s="18">
        <v>72.373267112490836</v>
      </c>
      <c r="J519" s="18">
        <v>9.1902561412686783</v>
      </c>
      <c r="K519" s="18">
        <v>32.165896494440375</v>
      </c>
      <c r="L519" s="18">
        <v>0</v>
      </c>
      <c r="M519" s="18">
        <v>2456</v>
      </c>
      <c r="N519" s="19">
        <v>418.15</v>
      </c>
      <c r="O519" s="19">
        <v>607.37442224532288</v>
      </c>
      <c r="P519" s="19">
        <v>153220</v>
      </c>
      <c r="Q519" s="20">
        <v>1.1022044088176353</v>
      </c>
      <c r="R519" s="19">
        <v>1063497.107142644</v>
      </c>
      <c r="S519" s="19">
        <v>222446.11038475682</v>
      </c>
      <c r="T519" s="19">
        <v>38176.782472599298</v>
      </c>
      <c r="U519" s="19">
        <v>1324120</v>
      </c>
      <c r="V519" s="21">
        <v>0</v>
      </c>
      <c r="W519" s="21">
        <v>0</v>
      </c>
      <c r="X519" s="21">
        <v>0</v>
      </c>
      <c r="Y519" s="22">
        <f t="shared" ref="Y519:Y583" si="16">U519+V519+W519+X519</f>
        <v>1324120</v>
      </c>
      <c r="Z519" s="23" t="s">
        <v>1320</v>
      </c>
      <c r="AA519" s="23" t="s">
        <v>1321</v>
      </c>
      <c r="AB519" s="24" t="s">
        <v>1180</v>
      </c>
    </row>
    <row r="520" spans="2:28" outlineLevel="2">
      <c r="B520" s="17" t="s">
        <v>496</v>
      </c>
      <c r="C520" s="17" t="s">
        <v>921</v>
      </c>
      <c r="D520" s="17" t="s">
        <v>958</v>
      </c>
      <c r="E520" s="17" t="s">
        <v>959</v>
      </c>
      <c r="F520" s="18">
        <v>269.6124751161247</v>
      </c>
      <c r="G520" s="18">
        <v>3.6270736562707362</v>
      </c>
      <c r="H520" s="18">
        <v>2.4180491041804908</v>
      </c>
      <c r="I520" s="18">
        <v>38.688785666887853</v>
      </c>
      <c r="J520" s="18">
        <v>25.389515593895155</v>
      </c>
      <c r="K520" s="18">
        <v>0</v>
      </c>
      <c r="L520" s="18">
        <v>12.733908427339081</v>
      </c>
      <c r="M520" s="18">
        <v>397</v>
      </c>
      <c r="N520" s="19">
        <v>0</v>
      </c>
      <c r="O520" s="19">
        <v>741</v>
      </c>
      <c r="P520" s="19">
        <v>146405.81</v>
      </c>
      <c r="Q520" s="20">
        <v>1.1022044088176353</v>
      </c>
      <c r="R520" s="19">
        <v>92124.848647710198</v>
      </c>
      <c r="S520" s="19">
        <v>53185.296237604605</v>
      </c>
      <c r="T520" s="19">
        <v>0</v>
      </c>
      <c r="U520" s="19">
        <v>145310.1448853148</v>
      </c>
      <c r="V520" s="21">
        <v>146</v>
      </c>
      <c r="W520" s="21">
        <v>183</v>
      </c>
      <c r="X520" s="21">
        <v>283</v>
      </c>
      <c r="Y520" s="22">
        <f t="shared" si="16"/>
        <v>145922.1448853148</v>
      </c>
      <c r="Z520" s="23" t="s">
        <v>1180</v>
      </c>
      <c r="AA520" s="23" t="s">
        <v>1180</v>
      </c>
      <c r="AB520" s="24" t="s">
        <v>1180</v>
      </c>
    </row>
    <row r="521" spans="2:28" outlineLevel="2">
      <c r="B521" s="17" t="s">
        <v>496</v>
      </c>
      <c r="C521" s="17" t="s">
        <v>497</v>
      </c>
      <c r="D521" s="17" t="s">
        <v>520</v>
      </c>
      <c r="E521" s="17" t="s">
        <v>521</v>
      </c>
      <c r="F521" s="18">
        <v>12320.739397405527</v>
      </c>
      <c r="G521" s="18">
        <v>1373.8196911470718</v>
      </c>
      <c r="H521" s="18">
        <v>564.87002529397364</v>
      </c>
      <c r="I521" s="18">
        <v>497.45755313954879</v>
      </c>
      <c r="J521" s="18">
        <v>1510.9692034612465</v>
      </c>
      <c r="K521" s="18">
        <v>304.51840869757427</v>
      </c>
      <c r="L521" s="18">
        <v>1503.1472695805942</v>
      </c>
      <c r="M521" s="18">
        <v>21980</v>
      </c>
      <c r="N521" s="19">
        <v>170.06</v>
      </c>
      <c r="O521" s="19">
        <v>614.10922109704723</v>
      </c>
      <c r="P521" s="19">
        <v>145416.97</v>
      </c>
      <c r="Q521" s="20">
        <v>1.1022044088176353</v>
      </c>
      <c r="R521" s="19">
        <v>2820313.9950030702</v>
      </c>
      <c r="S521" s="19">
        <v>3886946.9386364515</v>
      </c>
      <c r="T521" s="19">
        <v>0</v>
      </c>
      <c r="U521" s="19">
        <v>6707260.9336395226</v>
      </c>
      <c r="V521" s="21">
        <v>9843</v>
      </c>
      <c r="W521" s="21">
        <v>12347</v>
      </c>
      <c r="X521" s="21">
        <v>20314</v>
      </c>
      <c r="Y521" s="22">
        <f t="shared" si="16"/>
        <v>6749764.9336395226</v>
      </c>
      <c r="Z521" s="23" t="s">
        <v>1180</v>
      </c>
      <c r="AA521" s="23" t="s">
        <v>1180</v>
      </c>
      <c r="AB521" s="24" t="s">
        <v>1180</v>
      </c>
    </row>
    <row r="522" spans="2:28" outlineLevel="2">
      <c r="B522" s="17" t="s">
        <v>496</v>
      </c>
      <c r="C522" s="17" t="s">
        <v>538</v>
      </c>
      <c r="D522" s="17" t="s">
        <v>730</v>
      </c>
      <c r="E522" s="17" t="s">
        <v>731</v>
      </c>
      <c r="F522" s="18">
        <v>204.06223335976046</v>
      </c>
      <c r="G522" s="18">
        <v>11.623798102771165</v>
      </c>
      <c r="H522" s="18">
        <v>12.915331225301294</v>
      </c>
      <c r="I522" s="18">
        <v>12.915331225301294</v>
      </c>
      <c r="J522" s="18">
        <v>9.0407318577109059</v>
      </c>
      <c r="K522" s="18">
        <v>6.4576656126506471</v>
      </c>
      <c r="L522" s="18">
        <v>0.45446055337374958</v>
      </c>
      <c r="M522" s="18">
        <v>444</v>
      </c>
      <c r="N522" s="19">
        <v>394.86</v>
      </c>
      <c r="O522" s="19">
        <v>608.62966197254752</v>
      </c>
      <c r="P522" s="19">
        <v>162526.45000000001</v>
      </c>
      <c r="Q522" s="20">
        <v>1.1022044088176353</v>
      </c>
      <c r="R522" s="19">
        <v>150710.33790019044</v>
      </c>
      <c r="S522" s="19">
        <v>46525.461970487202</v>
      </c>
      <c r="T522" s="19">
        <v>0</v>
      </c>
      <c r="U522" s="19">
        <v>197235.79987067764</v>
      </c>
      <c r="V522" s="21">
        <v>121</v>
      </c>
      <c r="W522" s="21">
        <v>298</v>
      </c>
      <c r="X522" s="21">
        <v>356</v>
      </c>
      <c r="Y522" s="22">
        <f t="shared" si="16"/>
        <v>198010.79987067764</v>
      </c>
      <c r="Z522" s="23" t="s">
        <v>1180</v>
      </c>
      <c r="AA522" s="23" t="s">
        <v>1180</v>
      </c>
      <c r="AB522" s="24" t="s">
        <v>1180</v>
      </c>
    </row>
    <row r="523" spans="2:28" outlineLevel="2">
      <c r="B523" s="17" t="s">
        <v>496</v>
      </c>
      <c r="C523" s="17" t="s">
        <v>538</v>
      </c>
      <c r="D523" s="17" t="s">
        <v>732</v>
      </c>
      <c r="E523" s="17" t="s">
        <v>733</v>
      </c>
      <c r="F523" s="18">
        <v>76.570597882809011</v>
      </c>
      <c r="G523" s="18">
        <v>0</v>
      </c>
      <c r="H523" s="18">
        <v>2.5105114059937379</v>
      </c>
      <c r="I523" s="18">
        <v>18.828835544953034</v>
      </c>
      <c r="J523" s="18">
        <v>0</v>
      </c>
      <c r="K523" s="18">
        <v>0</v>
      </c>
      <c r="L523" s="18">
        <v>21.339346950946773</v>
      </c>
      <c r="M523" s="18">
        <v>85</v>
      </c>
      <c r="N523" s="19">
        <v>0</v>
      </c>
      <c r="O523" s="19">
        <v>574</v>
      </c>
      <c r="P523" s="19">
        <v>181721.77</v>
      </c>
      <c r="Q523" s="20">
        <v>1.1022044088176353</v>
      </c>
      <c r="R523" s="19">
        <v>0</v>
      </c>
      <c r="S523" s="19">
        <v>25000</v>
      </c>
      <c r="T523" s="19">
        <v>0</v>
      </c>
      <c r="U523" s="19">
        <v>25000</v>
      </c>
      <c r="V523" s="21">
        <v>0</v>
      </c>
      <c r="W523" s="21">
        <v>0</v>
      </c>
      <c r="X523" s="21">
        <v>0</v>
      </c>
      <c r="Y523" s="22">
        <f t="shared" si="16"/>
        <v>25000</v>
      </c>
      <c r="Z523" s="23" t="s">
        <v>1406</v>
      </c>
      <c r="AA523" s="23" t="s">
        <v>1407</v>
      </c>
      <c r="AB523" s="24" t="s">
        <v>1180</v>
      </c>
    </row>
    <row r="524" spans="2:28" outlineLevel="2">
      <c r="B524" s="17" t="s">
        <v>496</v>
      </c>
      <c r="C524" s="17" t="s">
        <v>538</v>
      </c>
      <c r="D524" s="17" t="s">
        <v>734</v>
      </c>
      <c r="E524" s="17" t="s">
        <v>735</v>
      </c>
      <c r="F524" s="18">
        <v>833.44144304247379</v>
      </c>
      <c r="G524" s="18">
        <v>45.867247200995202</v>
      </c>
      <c r="H524" s="18">
        <v>58.173094011018307</v>
      </c>
      <c r="I524" s="18">
        <v>66.004087435578455</v>
      </c>
      <c r="J524" s="18">
        <v>51.460813932823882</v>
      </c>
      <c r="K524" s="18">
        <v>23.49298027368047</v>
      </c>
      <c r="L524" s="18">
        <v>113.04442864759199</v>
      </c>
      <c r="M524" s="18">
        <v>1391</v>
      </c>
      <c r="N524" s="19">
        <v>372.5</v>
      </c>
      <c r="O524" s="19">
        <v>513</v>
      </c>
      <c r="P524" s="19">
        <v>167697.85999999999</v>
      </c>
      <c r="Q524" s="20">
        <v>1.1022044088176353</v>
      </c>
      <c r="R524" s="19">
        <v>202725.08285062484</v>
      </c>
      <c r="S524" s="19">
        <v>255932.41856395526</v>
      </c>
      <c r="T524" s="19">
        <v>249112.49858541996</v>
      </c>
      <c r="U524" s="19">
        <v>707770</v>
      </c>
      <c r="V524" s="21">
        <v>0</v>
      </c>
      <c r="W524" s="21">
        <v>0</v>
      </c>
      <c r="X524" s="21">
        <v>0</v>
      </c>
      <c r="Y524" s="22">
        <f t="shared" si="16"/>
        <v>707770</v>
      </c>
      <c r="Z524" s="23" t="s">
        <v>1316</v>
      </c>
      <c r="AA524" s="23" t="s">
        <v>1317</v>
      </c>
      <c r="AB524" s="24" t="s">
        <v>1180</v>
      </c>
    </row>
    <row r="525" spans="2:28" outlineLevel="2">
      <c r="B525" s="17" t="s">
        <v>496</v>
      </c>
      <c r="C525" s="17" t="s">
        <v>538</v>
      </c>
      <c r="D525" s="17" t="s">
        <v>736</v>
      </c>
      <c r="E525" s="17" t="s">
        <v>737</v>
      </c>
      <c r="F525" s="18">
        <v>78.046966731898237</v>
      </c>
      <c r="G525" s="18">
        <v>6.886497064579256</v>
      </c>
      <c r="H525" s="18">
        <v>9.1819960861056753</v>
      </c>
      <c r="I525" s="18">
        <v>5.7387475538160473</v>
      </c>
      <c r="J525" s="18">
        <v>8.0342465753424666</v>
      </c>
      <c r="K525" s="18">
        <v>0</v>
      </c>
      <c r="L525" s="18">
        <v>0.80724070450097685</v>
      </c>
      <c r="M525" s="18">
        <v>350</v>
      </c>
      <c r="N525" s="19">
        <v>377.74</v>
      </c>
      <c r="O525" s="19">
        <v>617</v>
      </c>
      <c r="P525" s="19">
        <v>169837.41</v>
      </c>
      <c r="Q525" s="20">
        <v>1.1022044088176353</v>
      </c>
      <c r="R525" s="19">
        <v>88643.265149960702</v>
      </c>
      <c r="S525" s="19">
        <v>25000</v>
      </c>
      <c r="T525" s="19">
        <v>0</v>
      </c>
      <c r="U525" s="19">
        <v>113643.2651499607</v>
      </c>
      <c r="V525" s="21">
        <v>70</v>
      </c>
      <c r="W525" s="21">
        <v>84</v>
      </c>
      <c r="X525" s="21">
        <v>58</v>
      </c>
      <c r="Y525" s="22">
        <f t="shared" si="16"/>
        <v>113855.2651499607</v>
      </c>
      <c r="Z525" s="23" t="s">
        <v>1180</v>
      </c>
      <c r="AA525" s="23" t="s">
        <v>1180</v>
      </c>
      <c r="AB525" s="24" t="s">
        <v>1180</v>
      </c>
    </row>
    <row r="526" spans="2:28" outlineLevel="2">
      <c r="B526" s="17" t="s">
        <v>496</v>
      </c>
      <c r="C526" s="17" t="s">
        <v>538</v>
      </c>
      <c r="D526" s="17" t="s">
        <v>738</v>
      </c>
      <c r="E526" s="17" t="s">
        <v>739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18">
        <v>13</v>
      </c>
      <c r="N526" s="19">
        <v>0</v>
      </c>
      <c r="O526" s="19">
        <v>609</v>
      </c>
      <c r="P526" s="19">
        <v>163017.45000000001</v>
      </c>
      <c r="Q526" s="20">
        <v>1.1022044088176353</v>
      </c>
      <c r="R526" s="19">
        <v>0</v>
      </c>
      <c r="S526" s="19">
        <v>50000</v>
      </c>
      <c r="T526" s="19">
        <v>0</v>
      </c>
      <c r="U526" s="19">
        <v>50000</v>
      </c>
      <c r="V526" s="21">
        <v>0</v>
      </c>
      <c r="W526" s="21">
        <v>0</v>
      </c>
      <c r="X526" s="21">
        <v>0</v>
      </c>
      <c r="Y526" s="22">
        <f t="shared" si="16"/>
        <v>50000</v>
      </c>
      <c r="Z526" s="23" t="s">
        <v>1180</v>
      </c>
      <c r="AA526" s="23" t="s">
        <v>1180</v>
      </c>
      <c r="AB526" s="24" t="s">
        <v>1180</v>
      </c>
    </row>
    <row r="527" spans="2:28" outlineLevel="2">
      <c r="B527" s="17" t="s">
        <v>496</v>
      </c>
      <c r="C527" s="17" t="s">
        <v>538</v>
      </c>
      <c r="D527" s="17" t="s">
        <v>740</v>
      </c>
      <c r="E527" s="17" t="s">
        <v>741</v>
      </c>
      <c r="F527" s="18">
        <v>216.29378642078325</v>
      </c>
      <c r="G527" s="18">
        <v>18.930088276697401</v>
      </c>
      <c r="H527" s="18">
        <v>25.240117702263198</v>
      </c>
      <c r="I527" s="18">
        <v>16.826745134842135</v>
      </c>
      <c r="J527" s="18">
        <v>12.795337446286208</v>
      </c>
      <c r="K527" s="18">
        <v>16.651466539687529</v>
      </c>
      <c r="L527" s="18">
        <v>60.99695111380273</v>
      </c>
      <c r="M527" s="18">
        <v>183</v>
      </c>
      <c r="N527" s="19">
        <v>0</v>
      </c>
      <c r="O527" s="19">
        <v>586</v>
      </c>
      <c r="P527" s="19">
        <v>183209.60000000001</v>
      </c>
      <c r="Q527" s="20">
        <v>1.1022044088176353</v>
      </c>
      <c r="R527" s="19">
        <v>0</v>
      </c>
      <c r="S527" s="19">
        <v>117696.11489226592</v>
      </c>
      <c r="T527" s="19">
        <v>0</v>
      </c>
      <c r="U527" s="19">
        <v>117696.11489226592</v>
      </c>
      <c r="V527" s="21">
        <v>291</v>
      </c>
      <c r="W527" s="21">
        <v>357</v>
      </c>
      <c r="X527" s="21">
        <v>575</v>
      </c>
      <c r="Y527" s="22">
        <f t="shared" si="16"/>
        <v>118919.11489226592</v>
      </c>
      <c r="Z527" s="23" t="s">
        <v>1304</v>
      </c>
      <c r="AA527" s="23" t="s">
        <v>1305</v>
      </c>
      <c r="AB527" s="24" t="s">
        <v>1180</v>
      </c>
    </row>
    <row r="528" spans="2:28" outlineLevel="2">
      <c r="B528" s="17" t="s">
        <v>496</v>
      </c>
      <c r="C528" s="17" t="s">
        <v>538</v>
      </c>
      <c r="D528" s="17" t="s">
        <v>549</v>
      </c>
      <c r="E528" s="17" t="s">
        <v>550</v>
      </c>
      <c r="F528" s="18">
        <v>69.55291005291005</v>
      </c>
      <c r="G528" s="18">
        <v>22.804232804232804</v>
      </c>
      <c r="H528" s="18">
        <v>7.9814814814814818</v>
      </c>
      <c r="I528" s="18">
        <v>4.5608465608465609</v>
      </c>
      <c r="J528" s="18">
        <v>2.2804232804232805</v>
      </c>
      <c r="K528" s="18">
        <v>0</v>
      </c>
      <c r="L528" s="18">
        <v>35.346560846560848</v>
      </c>
      <c r="M528" s="18">
        <v>136</v>
      </c>
      <c r="N528" s="19">
        <v>0</v>
      </c>
      <c r="O528" s="19">
        <v>746</v>
      </c>
      <c r="P528" s="19">
        <v>174651.4</v>
      </c>
      <c r="Q528" s="20">
        <v>1.1022044088176353</v>
      </c>
      <c r="R528" s="19">
        <v>0</v>
      </c>
      <c r="S528" s="19">
        <v>38477.497027242789</v>
      </c>
      <c r="T528" s="19">
        <v>0</v>
      </c>
      <c r="U528" s="19">
        <v>38477.497027242789</v>
      </c>
      <c r="V528" s="21">
        <v>0</v>
      </c>
      <c r="W528" s="21">
        <v>90</v>
      </c>
      <c r="X528" s="21">
        <v>164</v>
      </c>
      <c r="Y528" s="22">
        <f t="shared" si="16"/>
        <v>38731.497027242789</v>
      </c>
      <c r="Z528" s="23" t="s">
        <v>1180</v>
      </c>
      <c r="AA528" s="23" t="s">
        <v>1180</v>
      </c>
      <c r="AB528" s="24" t="s">
        <v>1180</v>
      </c>
    </row>
    <row r="529" spans="2:28" outlineLevel="2">
      <c r="B529" s="17" t="s">
        <v>496</v>
      </c>
      <c r="C529" s="17" t="s">
        <v>538</v>
      </c>
      <c r="D529" s="17" t="s">
        <v>742</v>
      </c>
      <c r="E529" s="17" t="s">
        <v>743</v>
      </c>
      <c r="F529" s="18">
        <v>261.28195010741371</v>
      </c>
      <c r="G529" s="18">
        <v>0</v>
      </c>
      <c r="H529" s="18">
        <v>0</v>
      </c>
      <c r="I529" s="18">
        <v>0</v>
      </c>
      <c r="J529" s="18">
        <v>26.128195010741372</v>
      </c>
      <c r="K529" s="18">
        <v>2.375290455521943</v>
      </c>
      <c r="L529" s="18">
        <v>0</v>
      </c>
      <c r="M529" s="18">
        <v>300</v>
      </c>
      <c r="N529" s="19">
        <v>394.86</v>
      </c>
      <c r="O529" s="19">
        <v>805</v>
      </c>
      <c r="P529" s="19">
        <v>169891.12</v>
      </c>
      <c r="Q529" s="20">
        <v>1.1022044088176353</v>
      </c>
      <c r="R529" s="19">
        <v>214060.35688059017</v>
      </c>
      <c r="S529" s="19">
        <v>43691.229010245406</v>
      </c>
      <c r="T529" s="19">
        <v>0</v>
      </c>
      <c r="U529" s="19">
        <v>257751.58589083559</v>
      </c>
      <c r="V529" s="21">
        <v>315</v>
      </c>
      <c r="W529" s="21">
        <v>388</v>
      </c>
      <c r="X529" s="21">
        <v>477</v>
      </c>
      <c r="Y529" s="22">
        <f t="shared" si="16"/>
        <v>258931.58589083559</v>
      </c>
      <c r="Z529" s="23" t="s">
        <v>1272</v>
      </c>
      <c r="AA529" s="23" t="s">
        <v>1273</v>
      </c>
      <c r="AB529" s="24" t="s">
        <v>1180</v>
      </c>
    </row>
    <row r="530" spans="2:28" outlineLevel="2">
      <c r="B530" s="17" t="s">
        <v>496</v>
      </c>
      <c r="C530" s="17" t="s">
        <v>886</v>
      </c>
      <c r="D530" s="17" t="s">
        <v>910</v>
      </c>
      <c r="E530" s="17" t="s">
        <v>911</v>
      </c>
      <c r="F530" s="18">
        <v>675.75006983385128</v>
      </c>
      <c r="G530" s="18">
        <v>65.431559349521493</v>
      </c>
      <c r="H530" s="18">
        <v>63.175298682296614</v>
      </c>
      <c r="I530" s="18">
        <v>30.459519007535867</v>
      </c>
      <c r="J530" s="18">
        <v>32.715779674760746</v>
      </c>
      <c r="K530" s="18">
        <v>32.715779674760746</v>
      </c>
      <c r="L530" s="18">
        <v>0</v>
      </c>
      <c r="M530" s="18">
        <v>1969</v>
      </c>
      <c r="N530" s="19">
        <v>348.73</v>
      </c>
      <c r="O530" s="19">
        <v>598.9926220665393</v>
      </c>
      <c r="P530" s="19">
        <v>154824.66</v>
      </c>
      <c r="Q530" s="20">
        <v>1.1022044088176353</v>
      </c>
      <c r="R530" s="19">
        <v>640492.89002712432</v>
      </c>
      <c r="S530" s="19">
        <v>188048.79011889477</v>
      </c>
      <c r="T530" s="19">
        <v>0</v>
      </c>
      <c r="U530" s="19">
        <v>828541.68014601909</v>
      </c>
      <c r="V530" s="21">
        <v>0</v>
      </c>
      <c r="W530" s="21">
        <v>0</v>
      </c>
      <c r="X530" s="21">
        <v>41</v>
      </c>
      <c r="Y530" s="22">
        <f t="shared" si="16"/>
        <v>828582.68014601909</v>
      </c>
      <c r="Z530" s="23" t="s">
        <v>1498</v>
      </c>
      <c r="AA530" s="23" t="s">
        <v>1499</v>
      </c>
      <c r="AB530" s="24" t="s">
        <v>1180</v>
      </c>
    </row>
    <row r="531" spans="2:28" outlineLevel="2">
      <c r="B531" s="17" t="s">
        <v>496</v>
      </c>
      <c r="C531" s="17" t="s">
        <v>912</v>
      </c>
      <c r="D531" s="17" t="s">
        <v>913</v>
      </c>
      <c r="E531" s="17" t="s">
        <v>914</v>
      </c>
      <c r="F531" s="18">
        <v>526.28861416205621</v>
      </c>
      <c r="G531" s="18">
        <v>41.208280750943999</v>
      </c>
      <c r="H531" s="18">
        <v>30.611865700701259</v>
      </c>
      <c r="I531" s="18">
        <v>47.095178001078857</v>
      </c>
      <c r="J531" s="18">
        <v>14.128553400323657</v>
      </c>
      <c r="K531" s="18">
        <v>14.128553400323657</v>
      </c>
      <c r="L531" s="18">
        <v>0</v>
      </c>
      <c r="M531" s="18">
        <v>1542</v>
      </c>
      <c r="N531" s="19">
        <v>385.35</v>
      </c>
      <c r="O531" s="19">
        <v>667.77692427422835</v>
      </c>
      <c r="P531" s="19">
        <v>154824.66</v>
      </c>
      <c r="Q531" s="20">
        <v>1.1022044088176353</v>
      </c>
      <c r="R531" s="19">
        <v>932813.83312195132</v>
      </c>
      <c r="S531" s="19">
        <v>109018.42468519545</v>
      </c>
      <c r="T531" s="19">
        <v>0</v>
      </c>
      <c r="U531" s="19">
        <v>1041832.2578071466</v>
      </c>
      <c r="V531" s="21">
        <v>1098</v>
      </c>
      <c r="W531" s="21">
        <v>1338</v>
      </c>
      <c r="X531" s="21">
        <v>1318</v>
      </c>
      <c r="Y531" s="22">
        <f t="shared" si="16"/>
        <v>1045586.2578071466</v>
      </c>
      <c r="Z531" s="23" t="s">
        <v>1500</v>
      </c>
      <c r="AA531" s="23" t="s">
        <v>1501</v>
      </c>
      <c r="AB531" s="24" t="s">
        <v>1180</v>
      </c>
    </row>
    <row r="532" spans="2:28" outlineLevel="2">
      <c r="B532" s="17" t="s">
        <v>496</v>
      </c>
      <c r="C532" s="17" t="s">
        <v>497</v>
      </c>
      <c r="D532" s="17" t="s">
        <v>532</v>
      </c>
      <c r="E532" s="17" t="s">
        <v>533</v>
      </c>
      <c r="F532" s="18">
        <v>11867.596083555431</v>
      </c>
      <c r="G532" s="18">
        <v>895.43869846272446</v>
      </c>
      <c r="H532" s="18">
        <v>604.23912172687915</v>
      </c>
      <c r="I532" s="18">
        <v>547.21253794944278</v>
      </c>
      <c r="J532" s="18">
        <v>1447.504562691098</v>
      </c>
      <c r="K532" s="18">
        <v>208.69302999402251</v>
      </c>
      <c r="L532" s="18">
        <v>798.89035813904638</v>
      </c>
      <c r="M532" s="18">
        <v>12536</v>
      </c>
      <c r="N532" s="19">
        <v>163.15</v>
      </c>
      <c r="O532" s="19">
        <v>483</v>
      </c>
      <c r="P532" s="19">
        <v>142207.65</v>
      </c>
      <c r="Q532" s="20">
        <v>1.1022044088176353</v>
      </c>
      <c r="R532" s="19">
        <v>3992303.9973489051</v>
      </c>
      <c r="S532" s="19">
        <v>3146965.9999843845</v>
      </c>
      <c r="T532" s="19">
        <v>0</v>
      </c>
      <c r="U532" s="19">
        <v>7139269.9973332901</v>
      </c>
      <c r="V532" s="21">
        <v>8990</v>
      </c>
      <c r="W532" s="21">
        <v>11209</v>
      </c>
      <c r="X532" s="21">
        <v>17128</v>
      </c>
      <c r="Y532" s="22">
        <f t="shared" si="16"/>
        <v>7176596.9973332901</v>
      </c>
      <c r="Z532" s="23" t="s">
        <v>1368</v>
      </c>
      <c r="AA532" s="23" t="s">
        <v>1369</v>
      </c>
      <c r="AB532" s="24" t="s">
        <v>1180</v>
      </c>
    </row>
    <row r="533" spans="2:28" outlineLevel="2">
      <c r="B533" s="17" t="s">
        <v>496</v>
      </c>
      <c r="C533" s="17" t="s">
        <v>886</v>
      </c>
      <c r="D533" s="17" t="s">
        <v>915</v>
      </c>
      <c r="E533" s="17" t="s">
        <v>916</v>
      </c>
      <c r="F533" s="18">
        <v>60.053503184713378</v>
      </c>
      <c r="G533" s="18">
        <v>0</v>
      </c>
      <c r="H533" s="18">
        <v>0</v>
      </c>
      <c r="I533" s="18">
        <v>5.5605095541401273</v>
      </c>
      <c r="J533" s="18">
        <v>4.4484076433121018</v>
      </c>
      <c r="K533" s="18">
        <v>0</v>
      </c>
      <c r="L533" s="18">
        <v>5.5605095541401273</v>
      </c>
      <c r="M533" s="18">
        <v>77</v>
      </c>
      <c r="N533" s="19">
        <v>0</v>
      </c>
      <c r="O533" s="19">
        <v>603</v>
      </c>
      <c r="P533" s="19">
        <v>154824.66</v>
      </c>
      <c r="Q533" s="20">
        <v>1.1022044088176353</v>
      </c>
      <c r="R533" s="19">
        <v>0</v>
      </c>
      <c r="S533" s="19">
        <v>50000</v>
      </c>
      <c r="T533" s="19">
        <v>0</v>
      </c>
      <c r="U533" s="19">
        <v>50000</v>
      </c>
      <c r="V533" s="21">
        <v>0</v>
      </c>
      <c r="W533" s="21">
        <v>0</v>
      </c>
      <c r="X533" s="21">
        <v>0</v>
      </c>
      <c r="Y533" s="22">
        <f t="shared" si="16"/>
        <v>50000</v>
      </c>
      <c r="Z533" s="23" t="s">
        <v>1180</v>
      </c>
      <c r="AA533" s="23" t="s">
        <v>1180</v>
      </c>
      <c r="AB533" s="24" t="s">
        <v>1180</v>
      </c>
    </row>
    <row r="534" spans="2:28" outlineLevel="2">
      <c r="B534" s="17" t="s">
        <v>496</v>
      </c>
      <c r="C534" s="17" t="s">
        <v>497</v>
      </c>
      <c r="D534" s="17" t="s">
        <v>534</v>
      </c>
      <c r="E534" s="17" t="s">
        <v>535</v>
      </c>
      <c r="F534" s="18">
        <v>727.61935303959842</v>
      </c>
      <c r="G534" s="18">
        <v>85.540156162855538</v>
      </c>
      <c r="H534" s="18">
        <v>36.961795872838813</v>
      </c>
      <c r="I534" s="18">
        <v>39.07389849414389</v>
      </c>
      <c r="J534" s="18">
        <v>157.35164528722808</v>
      </c>
      <c r="K534" s="18">
        <v>36.961795872838813</v>
      </c>
      <c r="L534" s="18">
        <v>57.575850529838249</v>
      </c>
      <c r="M534" s="18">
        <v>1550</v>
      </c>
      <c r="N534" s="19">
        <v>356.07</v>
      </c>
      <c r="O534" s="19">
        <v>534</v>
      </c>
      <c r="P534" s="19">
        <v>154824.66</v>
      </c>
      <c r="Q534" s="20">
        <v>1.1022044088176353</v>
      </c>
      <c r="R534" s="19">
        <v>490504.44877160568</v>
      </c>
      <c r="S534" s="19">
        <v>344247.90472982673</v>
      </c>
      <c r="T534" s="19">
        <v>0</v>
      </c>
      <c r="U534" s="19">
        <v>834752.35350143246</v>
      </c>
      <c r="V534" s="21">
        <v>-2045</v>
      </c>
      <c r="W534" s="21">
        <v>-1701</v>
      </c>
      <c r="X534" s="21">
        <v>2351</v>
      </c>
      <c r="Y534" s="22">
        <f t="shared" si="16"/>
        <v>833357.35350143246</v>
      </c>
      <c r="Z534" s="23" t="s">
        <v>1180</v>
      </c>
      <c r="AA534" s="23" t="s">
        <v>1180</v>
      </c>
      <c r="AB534" s="24" t="s">
        <v>1180</v>
      </c>
    </row>
    <row r="535" spans="2:28" outlineLevel="2">
      <c r="B535" s="17" t="s">
        <v>496</v>
      </c>
      <c r="C535" s="17" t="s">
        <v>497</v>
      </c>
      <c r="D535" s="17" t="s">
        <v>536</v>
      </c>
      <c r="E535" s="17" t="s">
        <v>537</v>
      </c>
      <c r="F535" s="18">
        <v>179.21249302844396</v>
      </c>
      <c r="G535" s="18">
        <v>3.5605131065253763</v>
      </c>
      <c r="H535" s="18">
        <v>9.4947016174010042</v>
      </c>
      <c r="I535" s="18">
        <v>22.549916341327386</v>
      </c>
      <c r="J535" s="18">
        <v>9.4947016174010042</v>
      </c>
      <c r="K535" s="18">
        <v>0</v>
      </c>
      <c r="L535" s="18">
        <v>35.605131065253765</v>
      </c>
      <c r="M535" s="18">
        <v>149</v>
      </c>
      <c r="N535" s="19">
        <v>0</v>
      </c>
      <c r="O535" s="19">
        <v>534</v>
      </c>
      <c r="P535" s="19">
        <v>154824.66</v>
      </c>
      <c r="Q535" s="20">
        <v>1.1022044088176353</v>
      </c>
      <c r="R535" s="19">
        <v>0</v>
      </c>
      <c r="S535" s="19">
        <v>42486.430478243914</v>
      </c>
      <c r="T535" s="19">
        <v>0</v>
      </c>
      <c r="U535" s="19">
        <v>42486.430478243914</v>
      </c>
      <c r="V535" s="21">
        <v>0</v>
      </c>
      <c r="W535" s="21">
        <v>104</v>
      </c>
      <c r="X535" s="21">
        <v>189</v>
      </c>
      <c r="Y535" s="22">
        <f t="shared" si="16"/>
        <v>42779.430478243914</v>
      </c>
      <c r="Z535" s="23" t="s">
        <v>1370</v>
      </c>
      <c r="AA535" s="23" t="s">
        <v>1371</v>
      </c>
      <c r="AB535" s="24" t="s">
        <v>1180</v>
      </c>
    </row>
    <row r="536" spans="2:28" outlineLevel="2">
      <c r="B536" s="17" t="s">
        <v>496</v>
      </c>
      <c r="C536" s="17" t="s">
        <v>886</v>
      </c>
      <c r="D536" s="17" t="s">
        <v>917</v>
      </c>
      <c r="E536" s="17" t="s">
        <v>918</v>
      </c>
      <c r="F536" s="18">
        <v>398.07860262008728</v>
      </c>
      <c r="G536" s="18">
        <v>34.716157205240172</v>
      </c>
      <c r="H536" s="18">
        <v>30.087336244541483</v>
      </c>
      <c r="I536" s="18">
        <v>49.75982532751091</v>
      </c>
      <c r="J536" s="18">
        <v>17.358078602620086</v>
      </c>
      <c r="K536" s="18">
        <v>8.1004366812227069</v>
      </c>
      <c r="L536" s="18">
        <v>46.563318777292565</v>
      </c>
      <c r="M536" s="18">
        <v>857</v>
      </c>
      <c r="N536" s="19">
        <v>334.84</v>
      </c>
      <c r="O536" s="19">
        <v>596</v>
      </c>
      <c r="P536" s="19">
        <v>154824.66</v>
      </c>
      <c r="Q536" s="20">
        <v>1.1022044088176353</v>
      </c>
      <c r="R536" s="19">
        <v>235913.97462269646</v>
      </c>
      <c r="S536" s="19">
        <v>111222.63954756102</v>
      </c>
      <c r="T536" s="19">
        <v>0</v>
      </c>
      <c r="U536" s="19">
        <v>347136.61417025747</v>
      </c>
      <c r="V536" s="21">
        <v>-4430</v>
      </c>
      <c r="W536" s="21">
        <v>-4355</v>
      </c>
      <c r="X536" s="21">
        <v>-4284</v>
      </c>
      <c r="Y536" s="22">
        <f t="shared" si="16"/>
        <v>334067.61417025747</v>
      </c>
      <c r="Z536" s="23" t="s">
        <v>1502</v>
      </c>
      <c r="AA536" s="23" t="s">
        <v>1503</v>
      </c>
      <c r="AB536" s="24" t="s">
        <v>1180</v>
      </c>
    </row>
    <row r="537" spans="2:28" outlineLevel="2">
      <c r="B537" s="17" t="s">
        <v>496</v>
      </c>
      <c r="C537" s="17" t="s">
        <v>886</v>
      </c>
      <c r="D537" s="17" t="s">
        <v>919</v>
      </c>
      <c r="E537" s="17" t="s">
        <v>920</v>
      </c>
      <c r="F537" s="18">
        <v>95.908221797323137</v>
      </c>
      <c r="G537" s="18">
        <v>11.988527724665392</v>
      </c>
      <c r="H537" s="18">
        <v>4.359464627151052</v>
      </c>
      <c r="I537" s="18">
        <v>6.539196940726578</v>
      </c>
      <c r="J537" s="18">
        <v>6.539196940726578</v>
      </c>
      <c r="K537" s="18">
        <v>2.179732313575526</v>
      </c>
      <c r="L537" s="18">
        <v>0.88718929254302026</v>
      </c>
      <c r="M537" s="18">
        <v>208</v>
      </c>
      <c r="N537" s="19">
        <v>381.79</v>
      </c>
      <c r="O537" s="19">
        <v>702</v>
      </c>
      <c r="P537" s="19">
        <v>160173.54</v>
      </c>
      <c r="Q537" s="20">
        <v>1.1022044088176353</v>
      </c>
      <c r="R537" s="19">
        <v>132884.19818936125</v>
      </c>
      <c r="S537" s="19">
        <v>25419.926311085164</v>
      </c>
      <c r="T537" s="19">
        <v>0</v>
      </c>
      <c r="U537" s="19">
        <v>158304.1245004464</v>
      </c>
      <c r="V537" s="21">
        <v>154</v>
      </c>
      <c r="W537" s="21">
        <v>277</v>
      </c>
      <c r="X537" s="21">
        <v>135</v>
      </c>
      <c r="Y537" s="22">
        <f t="shared" si="16"/>
        <v>158870.1245004464</v>
      </c>
      <c r="Z537" s="23" t="s">
        <v>1504</v>
      </c>
      <c r="AA537" s="23" t="s">
        <v>1505</v>
      </c>
      <c r="AB537" s="24" t="s">
        <v>1180</v>
      </c>
    </row>
    <row r="538" spans="2:28" outlineLevel="2">
      <c r="B538" s="17" t="s">
        <v>496</v>
      </c>
      <c r="C538" s="17" t="s">
        <v>1121</v>
      </c>
      <c r="D538" s="17" t="s">
        <v>1126</v>
      </c>
      <c r="E538" s="17" t="s">
        <v>1127</v>
      </c>
      <c r="F538" s="18">
        <v>2466</v>
      </c>
      <c r="G538" s="18">
        <v>107.96847635726793</v>
      </c>
      <c r="H538" s="18">
        <v>118.76532399299475</v>
      </c>
      <c r="I538" s="18">
        <v>131.7215411558669</v>
      </c>
      <c r="J538" s="18">
        <v>168.43082311733801</v>
      </c>
      <c r="K538" s="18">
        <v>62.621716287215399</v>
      </c>
      <c r="L538" s="18">
        <v>296.45534150612957</v>
      </c>
      <c r="M538" s="18">
        <v>1233</v>
      </c>
      <c r="N538" s="19">
        <v>0</v>
      </c>
      <c r="O538" s="19">
        <v>527.95676195733427</v>
      </c>
      <c r="P538" s="19">
        <v>130067.1</v>
      </c>
      <c r="Q538" s="20">
        <v>1.1022044088176353</v>
      </c>
      <c r="R538" s="19">
        <v>148923.57627816778</v>
      </c>
      <c r="S538" s="19">
        <v>524382.53935483308</v>
      </c>
      <c r="T538" s="19">
        <v>0</v>
      </c>
      <c r="U538" s="19">
        <v>673306.11563300085</v>
      </c>
      <c r="V538" s="21">
        <v>-83824</v>
      </c>
      <c r="W538" s="21">
        <v>-84579</v>
      </c>
      <c r="X538" s="21">
        <v>-132781</v>
      </c>
      <c r="Y538" s="22">
        <f t="shared" si="16"/>
        <v>372122.11563300085</v>
      </c>
      <c r="Z538" s="23" t="s">
        <v>1604</v>
      </c>
      <c r="AA538" s="23" t="s">
        <v>1605</v>
      </c>
      <c r="AB538" s="24" t="s">
        <v>1231</v>
      </c>
    </row>
    <row r="539" spans="2:28" outlineLevel="2">
      <c r="B539" s="17" t="s">
        <v>496</v>
      </c>
      <c r="C539" s="17" t="s">
        <v>538</v>
      </c>
      <c r="D539" s="17" t="s">
        <v>744</v>
      </c>
      <c r="E539" s="17" t="s">
        <v>745</v>
      </c>
      <c r="F539" s="18">
        <v>5048.3997184184382</v>
      </c>
      <c r="G539" s="18">
        <v>720.09720754199225</v>
      </c>
      <c r="H539" s="18">
        <v>1420.3448749067165</v>
      </c>
      <c r="I539" s="18">
        <v>314.28438614007314</v>
      </c>
      <c r="J539" s="18">
        <v>555.78712496349783</v>
      </c>
      <c r="K539" s="18">
        <v>192.98164061232563</v>
      </c>
      <c r="L539" s="18">
        <v>2454.7264685887822</v>
      </c>
      <c r="M539" s="18">
        <v>3488</v>
      </c>
      <c r="N539" s="19">
        <v>0</v>
      </c>
      <c r="O539" s="19">
        <v>573.15163541422157</v>
      </c>
      <c r="P539" s="19">
        <v>181721.77</v>
      </c>
      <c r="Q539" s="20">
        <v>1.1022044088176353</v>
      </c>
      <c r="R539" s="19">
        <v>0</v>
      </c>
      <c r="S539" s="19">
        <v>3559747.3258468849</v>
      </c>
      <c r="T539" s="19">
        <v>0</v>
      </c>
      <c r="U539" s="19">
        <v>3559747.3258468849</v>
      </c>
      <c r="V539" s="21">
        <v>3295</v>
      </c>
      <c r="W539" s="21">
        <v>4081</v>
      </c>
      <c r="X539" s="21">
        <v>16185</v>
      </c>
      <c r="Y539" s="22">
        <f t="shared" si="16"/>
        <v>3583308.3258468849</v>
      </c>
      <c r="Z539" s="23" t="s">
        <v>1284</v>
      </c>
      <c r="AA539" s="23" t="s">
        <v>1285</v>
      </c>
      <c r="AB539" s="24" t="s">
        <v>1180</v>
      </c>
    </row>
    <row r="540" spans="2:28" outlineLevel="2">
      <c r="B540" s="17" t="s">
        <v>496</v>
      </c>
      <c r="C540" s="17" t="s">
        <v>921</v>
      </c>
      <c r="D540" s="17" t="s">
        <v>960</v>
      </c>
      <c r="E540" s="17" t="s">
        <v>961</v>
      </c>
      <c r="F540" s="18">
        <v>767.94348952201551</v>
      </c>
      <c r="G540" s="18">
        <v>27.684483164586766</v>
      </c>
      <c r="H540" s="18">
        <v>50.554273604897574</v>
      </c>
      <c r="I540" s="18">
        <v>37.313868613138681</v>
      </c>
      <c r="J540" s="18">
        <v>60.183659053449489</v>
      </c>
      <c r="K540" s="18">
        <v>0</v>
      </c>
      <c r="L540" s="18">
        <v>70.55262538262302</v>
      </c>
      <c r="M540" s="18">
        <v>771</v>
      </c>
      <c r="N540" s="19">
        <v>0</v>
      </c>
      <c r="O540" s="19">
        <v>585</v>
      </c>
      <c r="P540" s="19">
        <v>138544.37</v>
      </c>
      <c r="Q540" s="20">
        <v>1.1022044088176353</v>
      </c>
      <c r="R540" s="19">
        <v>116651.33011274338</v>
      </c>
      <c r="S540" s="19">
        <v>143290.84174265811</v>
      </c>
      <c r="T540" s="19">
        <v>0</v>
      </c>
      <c r="U540" s="19">
        <v>259942.17185540151</v>
      </c>
      <c r="V540" s="21">
        <v>361</v>
      </c>
      <c r="W540" s="21">
        <v>443</v>
      </c>
      <c r="X540" s="21">
        <v>724</v>
      </c>
      <c r="Y540" s="22">
        <f t="shared" si="16"/>
        <v>261470.17185540151</v>
      </c>
      <c r="Z540" s="23" t="s">
        <v>1512</v>
      </c>
      <c r="AA540" s="23" t="s">
        <v>1513</v>
      </c>
      <c r="AB540" s="24" t="s">
        <v>1180</v>
      </c>
    </row>
    <row r="541" spans="2:28" outlineLevel="2">
      <c r="B541" s="17" t="s">
        <v>496</v>
      </c>
      <c r="C541" s="17" t="s">
        <v>962</v>
      </c>
      <c r="D541" s="17" t="s">
        <v>963</v>
      </c>
      <c r="E541" s="17" t="s">
        <v>964</v>
      </c>
      <c r="F541" s="18">
        <v>8778.3313293575538</v>
      </c>
      <c r="G541" s="18">
        <v>434.50939969949712</v>
      </c>
      <c r="H541" s="18">
        <v>362.50498489215187</v>
      </c>
      <c r="I541" s="18">
        <v>377.40245002470607</v>
      </c>
      <c r="J541" s="18">
        <v>582.24259559732616</v>
      </c>
      <c r="K541" s="18">
        <v>127.86990905442343</v>
      </c>
      <c r="L541" s="18">
        <v>531.41683461635512</v>
      </c>
      <c r="M541" s="18">
        <v>9281</v>
      </c>
      <c r="N541" s="19">
        <v>277.63</v>
      </c>
      <c r="O541" s="19">
        <v>432.94111771626842</v>
      </c>
      <c r="P541" s="19">
        <v>147336.24</v>
      </c>
      <c r="Q541" s="20">
        <v>1.1022044088176353</v>
      </c>
      <c r="R541" s="19">
        <v>2089257.5309097825</v>
      </c>
      <c r="S541" s="19">
        <v>1731222.6473192675</v>
      </c>
      <c r="T541" s="19">
        <v>0</v>
      </c>
      <c r="U541" s="19">
        <v>3820480.1782290498</v>
      </c>
      <c r="V541" s="21">
        <v>5725</v>
      </c>
      <c r="W541" s="21">
        <v>7096</v>
      </c>
      <c r="X541" s="21">
        <v>10332</v>
      </c>
      <c r="Y541" s="22">
        <f t="shared" si="16"/>
        <v>3843633.1782290498</v>
      </c>
      <c r="AB541" s="24" t="s">
        <v>1180</v>
      </c>
    </row>
    <row r="542" spans="2:28" outlineLevel="1">
      <c r="B542" s="8" t="s">
        <v>1673</v>
      </c>
      <c r="C542" s="17"/>
      <c r="D542" s="17"/>
      <c r="E542" s="17"/>
      <c r="F542" s="18">
        <f t="shared" ref="F542:M542" si="17">SUBTOTAL(9,F381:F541)</f>
        <v>369749.10599023732</v>
      </c>
      <c r="G542" s="18">
        <f t="shared" si="17"/>
        <v>34531.281890700819</v>
      </c>
      <c r="H542" s="18">
        <f t="shared" si="17"/>
        <v>18362.128730790762</v>
      </c>
      <c r="I542" s="18">
        <f t="shared" si="17"/>
        <v>18189.398885289222</v>
      </c>
      <c r="J542" s="18">
        <f t="shared" si="17"/>
        <v>48482.41447634084</v>
      </c>
      <c r="K542" s="18">
        <f t="shared" si="17"/>
        <v>9943.9282111483335</v>
      </c>
      <c r="L542" s="18">
        <f t="shared" si="17"/>
        <v>49904.966413672279</v>
      </c>
      <c r="M542" s="18">
        <f t="shared" si="17"/>
        <v>462528</v>
      </c>
      <c r="N542" s="19"/>
      <c r="O542" s="19"/>
      <c r="P542" s="19"/>
      <c r="Q542" s="20"/>
      <c r="R542" s="19">
        <f t="shared" ref="R542:Y542" si="18">SUBTOTAL(9,R381:R541)</f>
        <v>82225205.447317392</v>
      </c>
      <c r="S542" s="19">
        <f t="shared" si="18"/>
        <v>126973851.71590456</v>
      </c>
      <c r="T542" s="19">
        <f t="shared" si="18"/>
        <v>1306438.9422779209</v>
      </c>
      <c r="U542" s="19">
        <f t="shared" si="18"/>
        <v>210505496.10549989</v>
      </c>
      <c r="V542" s="21">
        <f t="shared" si="18"/>
        <v>118800</v>
      </c>
      <c r="W542" s="21">
        <f t="shared" si="18"/>
        <v>264765</v>
      </c>
      <c r="X542" s="21">
        <f t="shared" si="18"/>
        <v>306398</v>
      </c>
      <c r="Y542" s="22">
        <f t="shared" si="18"/>
        <v>211195459.10549989</v>
      </c>
      <c r="AB542" s="24"/>
    </row>
    <row r="543" spans="2:28" outlineLevel="2">
      <c r="B543" s="17" t="s">
        <v>760</v>
      </c>
      <c r="C543" s="17" t="s">
        <v>1074</v>
      </c>
      <c r="D543" s="17" t="s">
        <v>1075</v>
      </c>
      <c r="E543" s="17" t="s">
        <v>1076</v>
      </c>
      <c r="F543" s="18">
        <v>282.64338235294122</v>
      </c>
      <c r="G543" s="18">
        <v>15.246323529411764</v>
      </c>
      <c r="H543" s="18">
        <v>9.382352941176471</v>
      </c>
      <c r="I543" s="18">
        <v>28.147058823529413</v>
      </c>
      <c r="J543" s="18">
        <v>19.9375</v>
      </c>
      <c r="K543" s="18">
        <v>2.3455882352941178</v>
      </c>
      <c r="L543" s="18">
        <v>34.775735294117652</v>
      </c>
      <c r="M543" s="18">
        <v>295</v>
      </c>
      <c r="N543" s="19">
        <v>0</v>
      </c>
      <c r="O543" s="19">
        <v>481</v>
      </c>
      <c r="P543" s="19">
        <v>160429.72</v>
      </c>
      <c r="Q543" s="20">
        <v>1.1022044088176353</v>
      </c>
      <c r="R543" s="19">
        <v>50563.883532026994</v>
      </c>
      <c r="S543" s="19">
        <v>71126.792120058686</v>
      </c>
      <c r="T543" s="19">
        <v>0</v>
      </c>
      <c r="U543" s="19">
        <v>121690.67565208569</v>
      </c>
      <c r="V543" s="21">
        <v>159</v>
      </c>
      <c r="W543" s="21">
        <v>197</v>
      </c>
      <c r="X543" s="21">
        <v>352</v>
      </c>
      <c r="Y543" s="22">
        <f t="shared" si="16"/>
        <v>122398.67565208569</v>
      </c>
      <c r="Z543" s="23" t="s">
        <v>1572</v>
      </c>
      <c r="AA543" s="23" t="s">
        <v>1573</v>
      </c>
      <c r="AB543" s="24" t="s">
        <v>1180</v>
      </c>
    </row>
    <row r="544" spans="2:28" outlineLevel="2">
      <c r="B544" s="17" t="s">
        <v>760</v>
      </c>
      <c r="C544" s="17" t="s">
        <v>1079</v>
      </c>
      <c r="D544" s="17" t="s">
        <v>1140</v>
      </c>
      <c r="E544" s="17" t="s">
        <v>1141</v>
      </c>
      <c r="F544" s="18">
        <v>350.60628851332808</v>
      </c>
      <c r="G544" s="18">
        <v>50.086612644761153</v>
      </c>
      <c r="H544" s="18">
        <v>23.116898143735916</v>
      </c>
      <c r="I544" s="18">
        <v>29.538258739218119</v>
      </c>
      <c r="J544" s="18">
        <v>20.548353905543038</v>
      </c>
      <c r="K544" s="18">
        <v>25.685442381928798</v>
      </c>
      <c r="L544" s="18">
        <v>23.741769527715192</v>
      </c>
      <c r="M544" s="18">
        <v>605</v>
      </c>
      <c r="N544" s="19">
        <v>241.21</v>
      </c>
      <c r="O544" s="19">
        <v>504.45431472999405</v>
      </c>
      <c r="P544" s="19">
        <v>174592.98</v>
      </c>
      <c r="Q544" s="20">
        <v>1.1022044088176353</v>
      </c>
      <c r="R544" s="19">
        <v>344684.84094783722</v>
      </c>
      <c r="S544" s="19">
        <v>152493.63891411675</v>
      </c>
      <c r="T544" s="19">
        <v>192350.52013804601</v>
      </c>
      <c r="U544" s="19">
        <v>689529</v>
      </c>
      <c r="V544" s="21">
        <v>0</v>
      </c>
      <c r="W544" s="21">
        <v>0</v>
      </c>
      <c r="X544" s="21">
        <v>0</v>
      </c>
      <c r="Y544" s="22">
        <f t="shared" si="16"/>
        <v>689529</v>
      </c>
      <c r="Z544" s="23" t="s">
        <v>1614</v>
      </c>
      <c r="AA544" s="23" t="s">
        <v>1615</v>
      </c>
      <c r="AB544" s="24" t="s">
        <v>1180</v>
      </c>
    </row>
    <row r="545" spans="2:28" outlineLevel="2">
      <c r="B545" s="17" t="s">
        <v>760</v>
      </c>
      <c r="C545" s="17" t="s">
        <v>761</v>
      </c>
      <c r="D545" s="17" t="s">
        <v>762</v>
      </c>
      <c r="E545" s="17" t="s">
        <v>763</v>
      </c>
      <c r="F545" s="18">
        <v>910.41723232625725</v>
      </c>
      <c r="G545" s="18">
        <v>62.704233219821688</v>
      </c>
      <c r="H545" s="18">
        <v>56.674980025608065</v>
      </c>
      <c r="I545" s="18">
        <v>90.438797913204354</v>
      </c>
      <c r="J545" s="18">
        <v>26.528714054539947</v>
      </c>
      <c r="K545" s="18">
        <v>33.763817887596296</v>
      </c>
      <c r="L545" s="18">
        <v>0</v>
      </c>
      <c r="M545" s="18">
        <v>1493</v>
      </c>
      <c r="N545" s="19">
        <v>276.75</v>
      </c>
      <c r="O545" s="19">
        <v>453.20759210248588</v>
      </c>
      <c r="P545" s="19">
        <v>150824.26</v>
      </c>
      <c r="Q545" s="20">
        <v>1.1022044088176353</v>
      </c>
      <c r="R545" s="19">
        <v>796199.77389904659</v>
      </c>
      <c r="S545" s="19">
        <v>202818.88144543767</v>
      </c>
      <c r="T545" s="19">
        <v>0</v>
      </c>
      <c r="U545" s="19">
        <v>999018.65534448426</v>
      </c>
      <c r="V545" s="21">
        <v>1039</v>
      </c>
      <c r="W545" s="21">
        <v>1273</v>
      </c>
      <c r="X545" s="21">
        <v>1764</v>
      </c>
      <c r="Y545" s="22">
        <f t="shared" si="16"/>
        <v>1003094.6553444843</v>
      </c>
      <c r="Z545" s="23" t="s">
        <v>1300</v>
      </c>
      <c r="AA545" s="23" t="s">
        <v>1301</v>
      </c>
      <c r="AB545" s="24" t="s">
        <v>1180</v>
      </c>
    </row>
    <row r="546" spans="2:28" outlineLevel="2">
      <c r="B546" s="17" t="s">
        <v>760</v>
      </c>
      <c r="C546" s="17" t="s">
        <v>1079</v>
      </c>
      <c r="D546" s="17" t="s">
        <v>1142</v>
      </c>
      <c r="E546" s="17" t="s">
        <v>1143</v>
      </c>
      <c r="F546" s="18">
        <v>4179.2472312026366</v>
      </c>
      <c r="G546" s="18">
        <v>308.52744567829092</v>
      </c>
      <c r="H546" s="18">
        <v>255.41099898642398</v>
      </c>
      <c r="I546" s="18">
        <v>262.19182196836442</v>
      </c>
      <c r="J546" s="18">
        <v>141.26714545709291</v>
      </c>
      <c r="K546" s="18">
        <v>101.71234472910689</v>
      </c>
      <c r="L546" s="18">
        <v>410.13026663307937</v>
      </c>
      <c r="M546" s="18">
        <v>8442</v>
      </c>
      <c r="N546" s="19">
        <v>219.42</v>
      </c>
      <c r="O546" s="19">
        <v>494</v>
      </c>
      <c r="P546" s="19">
        <v>166906.79</v>
      </c>
      <c r="Q546" s="20">
        <v>1.1022044088176353</v>
      </c>
      <c r="R546" s="19">
        <v>1730648.7435733702</v>
      </c>
      <c r="S546" s="19">
        <v>1054154.0839525275</v>
      </c>
      <c r="T546" s="19">
        <v>0</v>
      </c>
      <c r="U546" s="19">
        <v>2784802.8275258974</v>
      </c>
      <c r="V546" s="21">
        <v>6512</v>
      </c>
      <c r="W546" s="21">
        <v>-2138</v>
      </c>
      <c r="X546" s="21">
        <v>-16782</v>
      </c>
      <c r="Y546" s="22">
        <f t="shared" si="16"/>
        <v>2772394.8275258974</v>
      </c>
      <c r="Z546" s="23" t="s">
        <v>1616</v>
      </c>
      <c r="AA546" s="23" t="s">
        <v>1617</v>
      </c>
      <c r="AB546" s="24" t="s">
        <v>1180</v>
      </c>
    </row>
    <row r="547" spans="2:28" outlineLevel="2">
      <c r="B547" s="17" t="s">
        <v>760</v>
      </c>
      <c r="C547" s="17" t="s">
        <v>1074</v>
      </c>
      <c r="D547" s="17" t="s">
        <v>1077</v>
      </c>
      <c r="E547" s="17" t="s">
        <v>1078</v>
      </c>
      <c r="F547" s="18">
        <v>1264</v>
      </c>
      <c r="G547" s="18">
        <v>89.710728085748173</v>
      </c>
      <c r="H547" s="18">
        <v>79.643158116481032</v>
      </c>
      <c r="I547" s="18">
        <v>129.98092311458791</v>
      </c>
      <c r="J547" s="18">
        <v>62.504388799373579</v>
      </c>
      <c r="K547" s="18">
        <v>80.263770844796483</v>
      </c>
      <c r="L547" s="18">
        <v>269.33480931681709</v>
      </c>
      <c r="M547" s="18">
        <v>632</v>
      </c>
      <c r="N547" s="19">
        <v>0</v>
      </c>
      <c r="O547" s="19">
        <v>514.07726117437335</v>
      </c>
      <c r="P547" s="19">
        <v>164848.17000000001</v>
      </c>
      <c r="Q547" s="20">
        <v>1.1022044088176353</v>
      </c>
      <c r="R547" s="19">
        <v>112456.96429492252</v>
      </c>
      <c r="S547" s="19">
        <v>509531.29061640409</v>
      </c>
      <c r="T547" s="19">
        <v>0</v>
      </c>
      <c r="U547" s="19">
        <v>621988.25491132657</v>
      </c>
      <c r="V547" s="21">
        <v>1219</v>
      </c>
      <c r="W547" s="21">
        <v>1577</v>
      </c>
      <c r="X547" s="21">
        <v>2641</v>
      </c>
      <c r="Y547" s="22">
        <f t="shared" si="16"/>
        <v>627425.25491132657</v>
      </c>
      <c r="Z547" s="23" t="s">
        <v>1574</v>
      </c>
      <c r="AA547" s="23" t="s">
        <v>1575</v>
      </c>
      <c r="AB547" s="24" t="s">
        <v>1231</v>
      </c>
    </row>
    <row r="548" spans="2:28" outlineLevel="2">
      <c r="B548" s="17" t="s">
        <v>760</v>
      </c>
      <c r="C548" s="17" t="s">
        <v>1079</v>
      </c>
      <c r="D548" s="17" t="s">
        <v>1080</v>
      </c>
      <c r="E548" s="17" t="s">
        <v>1081</v>
      </c>
      <c r="F548" s="18">
        <v>1498</v>
      </c>
      <c r="G548" s="18">
        <v>106.31856856997685</v>
      </c>
      <c r="H548" s="18">
        <v>94.387223780449816</v>
      </c>
      <c r="I548" s="18">
        <v>154.04384717219358</v>
      </c>
      <c r="J548" s="18">
        <v>74.075612675206983</v>
      </c>
      <c r="K548" s="18">
        <v>95.122728422076847</v>
      </c>
      <c r="L548" s="18">
        <v>264.74963952262021</v>
      </c>
      <c r="M548" s="18">
        <v>749</v>
      </c>
      <c r="N548" s="19">
        <v>0</v>
      </c>
      <c r="O548" s="19">
        <v>562.21573153389807</v>
      </c>
      <c r="P548" s="19">
        <v>164848.17000000001</v>
      </c>
      <c r="Q548" s="20">
        <v>1.1022044088176353</v>
      </c>
      <c r="R548" s="19">
        <v>398235.15237049939</v>
      </c>
      <c r="S548" s="19">
        <v>583108.70331483579</v>
      </c>
      <c r="T548" s="19">
        <v>0</v>
      </c>
      <c r="U548" s="19">
        <v>981343.85568533512</v>
      </c>
      <c r="V548" s="21">
        <v>1210</v>
      </c>
      <c r="W548" s="21">
        <v>1548</v>
      </c>
      <c r="X548" s="21">
        <v>2941</v>
      </c>
      <c r="Y548" s="22">
        <f t="shared" si="16"/>
        <v>987042.85568533512</v>
      </c>
      <c r="Z548" s="23" t="s">
        <v>1576</v>
      </c>
      <c r="AA548" s="23" t="s">
        <v>1577</v>
      </c>
      <c r="AB548" s="24" t="s">
        <v>1231</v>
      </c>
    </row>
    <row r="549" spans="2:28" outlineLevel="2">
      <c r="B549" s="17" t="s">
        <v>760</v>
      </c>
      <c r="C549" s="17" t="s">
        <v>1074</v>
      </c>
      <c r="D549" s="17" t="s">
        <v>1082</v>
      </c>
      <c r="E549" s="17" t="s">
        <v>1083</v>
      </c>
      <c r="F549" s="18">
        <v>808.11425918413386</v>
      </c>
      <c r="G549" s="18">
        <v>57.354840639148456</v>
      </c>
      <c r="H549" s="18">
        <v>50.918332057266539</v>
      </c>
      <c r="I549" s="18">
        <v>83.100820720581538</v>
      </c>
      <c r="J549" s="18">
        <v>39.960987223388337</v>
      </c>
      <c r="K549" s="18">
        <v>51.315108952189703</v>
      </c>
      <c r="L549" s="18">
        <v>191.37399341699654</v>
      </c>
      <c r="M549" s="18">
        <v>996</v>
      </c>
      <c r="N549" s="19">
        <v>0</v>
      </c>
      <c r="O549" s="19">
        <v>529.31390512489952</v>
      </c>
      <c r="P549" s="19">
        <v>164848.17000000001</v>
      </c>
      <c r="Q549" s="20">
        <v>1.1022044088176353</v>
      </c>
      <c r="R549" s="19">
        <v>0</v>
      </c>
      <c r="S549" s="19">
        <v>333105.49625859875</v>
      </c>
      <c r="T549" s="19">
        <v>0</v>
      </c>
      <c r="U549" s="19">
        <v>333105.49625859875</v>
      </c>
      <c r="V549" s="21">
        <v>1439</v>
      </c>
      <c r="W549" s="21">
        <v>1783</v>
      </c>
      <c r="X549" s="21">
        <v>0</v>
      </c>
      <c r="Y549" s="22">
        <f t="shared" si="16"/>
        <v>336327.49625859875</v>
      </c>
      <c r="Z549" s="23" t="s">
        <v>1180</v>
      </c>
      <c r="AA549" s="23" t="s">
        <v>1180</v>
      </c>
      <c r="AB549" s="24" t="s">
        <v>1180</v>
      </c>
    </row>
    <row r="550" spans="2:28" outlineLevel="2">
      <c r="B550" s="17" t="s">
        <v>760</v>
      </c>
      <c r="C550" s="17" t="s">
        <v>1079</v>
      </c>
      <c r="D550" s="17" t="s">
        <v>1144</v>
      </c>
      <c r="E550" s="17" t="s">
        <v>1145</v>
      </c>
      <c r="F550" s="18">
        <v>2756.4327671809947</v>
      </c>
      <c r="G550" s="18">
        <v>213.88378772421117</v>
      </c>
      <c r="H550" s="18">
        <v>170.55250897331845</v>
      </c>
      <c r="I550" s="18">
        <v>268.63772185042842</v>
      </c>
      <c r="J550" s="18">
        <v>107.1860870328554</v>
      </c>
      <c r="K550" s="18">
        <v>169.307591102678</v>
      </c>
      <c r="L550" s="18">
        <v>653.07401854795808</v>
      </c>
      <c r="M550" s="18">
        <v>2184</v>
      </c>
      <c r="N550" s="19">
        <v>0</v>
      </c>
      <c r="O550" s="19">
        <v>600.50780673216479</v>
      </c>
      <c r="P550" s="19">
        <v>164906</v>
      </c>
      <c r="Q550" s="20">
        <v>1.1022044088176353</v>
      </c>
      <c r="R550" s="19">
        <v>0</v>
      </c>
      <c r="S550" s="19">
        <v>1097186.0408122826</v>
      </c>
      <c r="T550" s="19">
        <v>0</v>
      </c>
      <c r="U550" s="19">
        <v>1097186.0408122826</v>
      </c>
      <c r="V550" s="21">
        <v>0</v>
      </c>
      <c r="W550" s="21">
        <v>0</v>
      </c>
      <c r="X550" s="21">
        <v>-47956</v>
      </c>
      <c r="Y550" s="22">
        <f t="shared" si="16"/>
        <v>1049230.0408122826</v>
      </c>
      <c r="Z550" s="23" t="s">
        <v>1180</v>
      </c>
      <c r="AA550" s="23" t="s">
        <v>1180</v>
      </c>
      <c r="AB550" s="24" t="s">
        <v>1180</v>
      </c>
    </row>
    <row r="551" spans="2:28" outlineLevel="2">
      <c r="B551" s="17" t="s">
        <v>760</v>
      </c>
      <c r="C551" s="17" t="s">
        <v>761</v>
      </c>
      <c r="D551" s="17" t="s">
        <v>764</v>
      </c>
      <c r="E551" s="17" t="s">
        <v>765</v>
      </c>
      <c r="F551" s="18">
        <v>3544.9548228491353</v>
      </c>
      <c r="G551" s="18">
        <v>266.81191803274328</v>
      </c>
      <c r="H551" s="18">
        <v>169.2551374304627</v>
      </c>
      <c r="I551" s="18">
        <v>196.28894410338381</v>
      </c>
      <c r="J551" s="18">
        <v>278.56574702096987</v>
      </c>
      <c r="K551" s="18">
        <v>90.504483209344627</v>
      </c>
      <c r="L551" s="18">
        <v>347.35599956658984</v>
      </c>
      <c r="M551" s="18">
        <v>4294</v>
      </c>
      <c r="N551" s="19">
        <v>159.38999999999999</v>
      </c>
      <c r="O551" s="19">
        <v>419</v>
      </c>
      <c r="P551" s="19">
        <v>152033.39000000001</v>
      </c>
      <c r="Q551" s="20">
        <v>1.1022044088176353</v>
      </c>
      <c r="R551" s="19">
        <v>893028.39836875536</v>
      </c>
      <c r="S551" s="19">
        <v>949919.78273751098</v>
      </c>
      <c r="T551" s="19">
        <v>0</v>
      </c>
      <c r="U551" s="19">
        <v>1842948.1811062663</v>
      </c>
      <c r="V551" s="21">
        <v>2538</v>
      </c>
      <c r="W551" s="21">
        <v>3108</v>
      </c>
      <c r="X551" s="21">
        <v>5233</v>
      </c>
      <c r="Y551" s="22">
        <f t="shared" si="16"/>
        <v>1853827.1811062663</v>
      </c>
      <c r="Z551" s="23" t="s">
        <v>1410</v>
      </c>
      <c r="AA551" s="23" t="s">
        <v>1411</v>
      </c>
      <c r="AB551" s="24" t="s">
        <v>1180</v>
      </c>
    </row>
    <row r="552" spans="2:28" outlineLevel="2">
      <c r="B552" s="17" t="s">
        <v>760</v>
      </c>
      <c r="C552" s="17" t="s">
        <v>1074</v>
      </c>
      <c r="D552" s="17" t="s">
        <v>1084</v>
      </c>
      <c r="E552" s="17" t="s">
        <v>1085</v>
      </c>
      <c r="F552" s="18">
        <v>9154</v>
      </c>
      <c r="G552" s="18">
        <v>649.6930418488439</v>
      </c>
      <c r="H552" s="18">
        <v>576.78280806824944</v>
      </c>
      <c r="I552" s="18">
        <v>941.33336249283036</v>
      </c>
      <c r="J552" s="18">
        <v>452.66232204862797</v>
      </c>
      <c r="K552" s="18">
        <v>581.27734043771125</v>
      </c>
      <c r="L552" s="18">
        <v>2167.8092124099239</v>
      </c>
      <c r="M552" s="18">
        <v>4577</v>
      </c>
      <c r="N552" s="19">
        <v>0</v>
      </c>
      <c r="O552" s="19">
        <v>649.63317627494462</v>
      </c>
      <c r="P552" s="19">
        <v>168848.57</v>
      </c>
      <c r="Q552" s="20">
        <v>1.1022044088176353</v>
      </c>
      <c r="R552" s="19">
        <v>0</v>
      </c>
      <c r="S552" s="19">
        <v>3863541.4669488003</v>
      </c>
      <c r="T552" s="19">
        <v>0</v>
      </c>
      <c r="U552" s="19">
        <v>3863541.4669488003</v>
      </c>
      <c r="V552" s="21">
        <v>6737</v>
      </c>
      <c r="W552" s="21">
        <v>10059</v>
      </c>
      <c r="X552" s="21">
        <v>19055</v>
      </c>
      <c r="Y552" s="22">
        <f t="shared" si="16"/>
        <v>3899392.4669488003</v>
      </c>
      <c r="Z552" s="23" t="s">
        <v>1578</v>
      </c>
      <c r="AA552" s="23" t="s">
        <v>1579</v>
      </c>
      <c r="AB552" s="24" t="s">
        <v>1231</v>
      </c>
    </row>
    <row r="553" spans="2:28" outlineLevel="2">
      <c r="B553" s="17" t="s">
        <v>760</v>
      </c>
      <c r="C553" s="17" t="s">
        <v>1079</v>
      </c>
      <c r="D553" s="17" t="s">
        <v>1146</v>
      </c>
      <c r="E553" s="17" t="s">
        <v>1147</v>
      </c>
      <c r="F553" s="18">
        <v>122.42398279146359</v>
      </c>
      <c r="G553" s="18">
        <v>9.4994173119269618</v>
      </c>
      <c r="H553" s="18">
        <v>7.5749053893827334</v>
      </c>
      <c r="I553" s="18">
        <v>11.931254129803825</v>
      </c>
      <c r="J553" s="18">
        <v>4.760554231770592</v>
      </c>
      <c r="K553" s="18">
        <v>7.5196137073991602</v>
      </c>
      <c r="L553" s="18">
        <v>10.005576831113522</v>
      </c>
      <c r="M553" s="18">
        <v>139</v>
      </c>
      <c r="N553" s="19">
        <v>0</v>
      </c>
      <c r="O553" s="19">
        <v>504.12241593350251</v>
      </c>
      <c r="P553" s="19">
        <v>178256.26</v>
      </c>
      <c r="Q553" s="20">
        <v>1.1022044088176353</v>
      </c>
      <c r="R553" s="19">
        <v>58393.315911947408</v>
      </c>
      <c r="S553" s="19">
        <v>44737.220216323884</v>
      </c>
      <c r="T553" s="19">
        <v>0</v>
      </c>
      <c r="U553" s="19">
        <v>103130.5361282713</v>
      </c>
      <c r="V553" s="21">
        <v>145</v>
      </c>
      <c r="W553" s="21">
        <v>187</v>
      </c>
      <c r="X553" s="21">
        <v>-2313</v>
      </c>
      <c r="Y553" s="22">
        <f t="shared" si="16"/>
        <v>101149.5361282713</v>
      </c>
      <c r="Z553" s="23" t="s">
        <v>1618</v>
      </c>
      <c r="AA553" s="23" t="s">
        <v>1619</v>
      </c>
      <c r="AB553" s="24" t="s">
        <v>1180</v>
      </c>
    </row>
    <row r="554" spans="2:28" outlineLevel="2">
      <c r="B554" s="17" t="s">
        <v>760</v>
      </c>
      <c r="C554" s="17" t="s">
        <v>1079</v>
      </c>
      <c r="D554" s="17" t="s">
        <v>1148</v>
      </c>
      <c r="E554" s="17" t="s">
        <v>1149</v>
      </c>
      <c r="F554" s="18">
        <v>809.00796875596041</v>
      </c>
      <c r="G554" s="18">
        <v>62.774499968507037</v>
      </c>
      <c r="H554" s="18">
        <v>50.056849016436416</v>
      </c>
      <c r="I554" s="18">
        <v>78.844679352621156</v>
      </c>
      <c r="J554" s="18">
        <v>31.458920232628348</v>
      </c>
      <c r="K554" s="18">
        <v>49.691467901472798</v>
      </c>
      <c r="L554" s="18">
        <v>191.67602833756462</v>
      </c>
      <c r="M554" s="18">
        <v>478</v>
      </c>
      <c r="N554" s="19">
        <v>0</v>
      </c>
      <c r="O554" s="19">
        <v>563.97321876586</v>
      </c>
      <c r="P554" s="19">
        <v>173860.33</v>
      </c>
      <c r="Q554" s="20">
        <v>1.1022044088176353</v>
      </c>
      <c r="R554" s="19">
        <v>0</v>
      </c>
      <c r="S554" s="19">
        <v>339554.97879323835</v>
      </c>
      <c r="T554" s="19">
        <v>0</v>
      </c>
      <c r="U554" s="19">
        <v>339554.97879323835</v>
      </c>
      <c r="V554" s="21">
        <v>913</v>
      </c>
      <c r="W554" s="21">
        <v>1100</v>
      </c>
      <c r="X554" s="21">
        <v>-14997</v>
      </c>
      <c r="Y554" s="22">
        <f t="shared" si="16"/>
        <v>326570.97879323835</v>
      </c>
      <c r="Z554" s="23" t="s">
        <v>1180</v>
      </c>
      <c r="AA554" s="23" t="s">
        <v>1180</v>
      </c>
      <c r="AB554" s="24" t="s">
        <v>1180</v>
      </c>
    </row>
    <row r="555" spans="2:28" outlineLevel="2">
      <c r="B555" s="17" t="s">
        <v>760</v>
      </c>
      <c r="C555" s="17" t="s">
        <v>1079</v>
      </c>
      <c r="D555" s="17" t="s">
        <v>1150</v>
      </c>
      <c r="E555" s="17" t="s">
        <v>1151</v>
      </c>
      <c r="F555" s="18">
        <v>108.23076923076923</v>
      </c>
      <c r="G555" s="18">
        <v>9.0192307692307683</v>
      </c>
      <c r="H555" s="18">
        <v>7.7307692307692299</v>
      </c>
      <c r="I555" s="18">
        <v>3.865384615384615</v>
      </c>
      <c r="J555" s="18">
        <v>11.596153846153845</v>
      </c>
      <c r="K555" s="18">
        <v>0</v>
      </c>
      <c r="L555" s="18">
        <v>0</v>
      </c>
      <c r="M555" s="18">
        <v>269</v>
      </c>
      <c r="N555" s="19">
        <v>268.91000000000003</v>
      </c>
      <c r="O555" s="19">
        <v>494</v>
      </c>
      <c r="P555" s="19">
        <v>159953.25</v>
      </c>
      <c r="Q555" s="20">
        <v>1.1022044088176353</v>
      </c>
      <c r="R555" s="19">
        <v>70890.182284223178</v>
      </c>
      <c r="S555" s="19">
        <v>25341.081212348945</v>
      </c>
      <c r="T555" s="19">
        <v>0</v>
      </c>
      <c r="U555" s="19">
        <v>96231.263496572123</v>
      </c>
      <c r="V555" s="21">
        <v>16</v>
      </c>
      <c r="W555" s="21">
        <v>25</v>
      </c>
      <c r="X555" s="21">
        <v>166</v>
      </c>
      <c r="Y555" s="22">
        <f t="shared" si="16"/>
        <v>96438.263496572123</v>
      </c>
      <c r="Z555" s="23" t="s">
        <v>1180</v>
      </c>
      <c r="AA555" s="23" t="s">
        <v>1180</v>
      </c>
      <c r="AB555" s="24" t="s">
        <v>1180</v>
      </c>
    </row>
    <row r="556" spans="2:28" outlineLevel="2">
      <c r="B556" s="17" t="s">
        <v>760</v>
      </c>
      <c r="C556" s="17" t="s">
        <v>1074</v>
      </c>
      <c r="D556" s="17" t="s">
        <v>1086</v>
      </c>
      <c r="E556" s="17" t="s">
        <v>1087</v>
      </c>
      <c r="F556" s="18">
        <v>6486</v>
      </c>
      <c r="G556" s="18">
        <v>460.33527085772357</v>
      </c>
      <c r="H556" s="18">
        <v>408.67525596795571</v>
      </c>
      <c r="I556" s="18">
        <v>666.9748950326084</v>
      </c>
      <c r="J556" s="18">
        <v>320.73058999425405</v>
      </c>
      <c r="K556" s="18">
        <v>411.85982412923255</v>
      </c>
      <c r="L556" s="18">
        <v>1449.9854218582877</v>
      </c>
      <c r="M556" s="18">
        <v>3243</v>
      </c>
      <c r="N556" s="19">
        <v>0</v>
      </c>
      <c r="O556" s="19">
        <v>481</v>
      </c>
      <c r="P556" s="19">
        <v>159894.82999999999</v>
      </c>
      <c r="Q556" s="20">
        <v>1.1022044088176353</v>
      </c>
      <c r="R556" s="19">
        <v>333569.16569016036</v>
      </c>
      <c r="S556" s="19">
        <v>2560604.9134402513</v>
      </c>
      <c r="T556" s="19">
        <v>0</v>
      </c>
      <c r="U556" s="19">
        <v>2894174.0791304116</v>
      </c>
      <c r="V556" s="21">
        <v>5869</v>
      </c>
      <c r="W556" s="21">
        <v>7180</v>
      </c>
      <c r="X556" s="21">
        <v>13123</v>
      </c>
      <c r="Y556" s="22">
        <f t="shared" si="16"/>
        <v>2920346.0791304116</v>
      </c>
      <c r="Z556" s="23" t="s">
        <v>1180</v>
      </c>
      <c r="AA556" s="23" t="s">
        <v>1180</v>
      </c>
      <c r="AB556" s="24" t="s">
        <v>1231</v>
      </c>
    </row>
    <row r="557" spans="2:28" outlineLevel="2">
      <c r="B557" s="17" t="s">
        <v>760</v>
      </c>
      <c r="C557" s="17" t="s">
        <v>761</v>
      </c>
      <c r="D557" s="17" t="s">
        <v>766</v>
      </c>
      <c r="E557" s="17" t="s">
        <v>767</v>
      </c>
      <c r="F557" s="18">
        <v>113.56862745098042</v>
      </c>
      <c r="G557" s="18">
        <v>2.3660130718954253</v>
      </c>
      <c r="H557" s="18">
        <v>8.2810457516339895</v>
      </c>
      <c r="I557" s="18">
        <v>3.549019607843138</v>
      </c>
      <c r="J557" s="18">
        <v>0</v>
      </c>
      <c r="K557" s="18">
        <v>2.3660130718954253</v>
      </c>
      <c r="L557" s="18">
        <v>0</v>
      </c>
      <c r="M557" s="18">
        <v>104</v>
      </c>
      <c r="N557" s="19">
        <v>276.75</v>
      </c>
      <c r="O557" s="19">
        <v>419</v>
      </c>
      <c r="P557" s="19">
        <v>150824.26</v>
      </c>
      <c r="Q557" s="20">
        <v>1.1022044088176353</v>
      </c>
      <c r="R557" s="19">
        <v>68855.058710819256</v>
      </c>
      <c r="S557" s="19">
        <v>25000</v>
      </c>
      <c r="T557" s="19">
        <v>0</v>
      </c>
      <c r="U557" s="19">
        <v>93855.058710819256</v>
      </c>
      <c r="V557" s="21">
        <v>24</v>
      </c>
      <c r="W557" s="21">
        <v>26</v>
      </c>
      <c r="X557" s="21">
        <v>19</v>
      </c>
      <c r="Y557" s="22">
        <f t="shared" si="16"/>
        <v>93924.058710819256</v>
      </c>
      <c r="Z557" s="23" t="s">
        <v>1412</v>
      </c>
      <c r="AA557" s="23" t="s">
        <v>1413</v>
      </c>
      <c r="AB557" s="24" t="s">
        <v>1180</v>
      </c>
    </row>
    <row r="558" spans="2:28" outlineLevel="2">
      <c r="B558" s="17" t="s">
        <v>760</v>
      </c>
      <c r="C558" s="17" t="s">
        <v>1079</v>
      </c>
      <c r="D558" s="17" t="s">
        <v>1152</v>
      </c>
      <c r="E558" s="17" t="s">
        <v>1153</v>
      </c>
      <c r="F558" s="18">
        <v>1416</v>
      </c>
      <c r="G558" s="18">
        <v>109.87369146943409</v>
      </c>
      <c r="H558" s="18">
        <v>87.614091510457399</v>
      </c>
      <c r="I558" s="18">
        <v>138.00119439489643</v>
      </c>
      <c r="J558" s="18">
        <v>55.062289581524652</v>
      </c>
      <c r="K558" s="18">
        <v>86.974567947316146</v>
      </c>
      <c r="L558" s="18">
        <v>222.48897737478796</v>
      </c>
      <c r="M558" s="18">
        <v>708</v>
      </c>
      <c r="N558" s="19">
        <v>0</v>
      </c>
      <c r="O558" s="19">
        <v>582</v>
      </c>
      <c r="P558" s="19">
        <v>173860.33</v>
      </c>
      <c r="Q558" s="20">
        <v>1.1022044088176353</v>
      </c>
      <c r="R558" s="19">
        <v>358435.67201523995</v>
      </c>
      <c r="S558" s="19">
        <v>542727.44369622308</v>
      </c>
      <c r="T558" s="19">
        <v>0</v>
      </c>
      <c r="U558" s="19">
        <v>901163.11571146315</v>
      </c>
      <c r="V558" s="21">
        <v>1303</v>
      </c>
      <c r="W558" s="21">
        <v>1566</v>
      </c>
      <c r="X558" s="21">
        <v>39726</v>
      </c>
      <c r="Y558" s="22">
        <f t="shared" si="16"/>
        <v>943758.11571146315</v>
      </c>
      <c r="Z558" s="23" t="s">
        <v>1620</v>
      </c>
      <c r="AA558" s="23" t="s">
        <v>1621</v>
      </c>
      <c r="AB558" s="24" t="s">
        <v>1231</v>
      </c>
    </row>
    <row r="559" spans="2:28" outlineLevel="2">
      <c r="B559" s="17" t="s">
        <v>760</v>
      </c>
      <c r="C559" s="17" t="s">
        <v>1079</v>
      </c>
      <c r="D559" s="17" t="s">
        <v>1154</v>
      </c>
      <c r="E559" s="17" t="s">
        <v>1155</v>
      </c>
      <c r="F559" s="18">
        <v>5866.2543506672446</v>
      </c>
      <c r="G559" s="18">
        <v>455.18857387460326</v>
      </c>
      <c r="H559" s="18">
        <v>362.97072422526747</v>
      </c>
      <c r="I559" s="18">
        <v>571.7161772714245</v>
      </c>
      <c r="J559" s="18">
        <v>228.11398009556405</v>
      </c>
      <c r="K559" s="18">
        <v>360.3212836287762</v>
      </c>
      <c r="L559" s="18">
        <v>1153.8754753712951</v>
      </c>
      <c r="M559" s="18">
        <v>3645</v>
      </c>
      <c r="N559" s="19">
        <v>238.47</v>
      </c>
      <c r="O559" s="19">
        <v>686</v>
      </c>
      <c r="P559" s="19">
        <v>172592.78</v>
      </c>
      <c r="Q559" s="20">
        <v>1.1022044088176353</v>
      </c>
      <c r="R559" s="19">
        <v>1070863.1789731891</v>
      </c>
      <c r="S559" s="19">
        <v>2323883.3578323503</v>
      </c>
      <c r="T559" s="19">
        <v>0</v>
      </c>
      <c r="U559" s="19">
        <v>3394746.5368055399</v>
      </c>
      <c r="V559" s="21">
        <v>7358</v>
      </c>
      <c r="W559" s="21">
        <v>8791</v>
      </c>
      <c r="X559" s="21">
        <v>-106401</v>
      </c>
      <c r="Y559" s="22">
        <f t="shared" si="16"/>
        <v>3304494.5368055399</v>
      </c>
      <c r="Z559" s="23" t="s">
        <v>1272</v>
      </c>
      <c r="AA559" s="23" t="s">
        <v>1273</v>
      </c>
      <c r="AB559" s="24" t="s">
        <v>1180</v>
      </c>
    </row>
    <row r="560" spans="2:28" outlineLevel="2">
      <c r="B560" s="17" t="s">
        <v>760</v>
      </c>
      <c r="C560" s="17" t="s">
        <v>1079</v>
      </c>
      <c r="D560" s="17" t="s">
        <v>1156</v>
      </c>
      <c r="E560" s="17" t="s">
        <v>1157</v>
      </c>
      <c r="F560" s="18">
        <v>1161.2687545520757</v>
      </c>
      <c r="G560" s="18">
        <v>106.35688273852877</v>
      </c>
      <c r="H560" s="18">
        <v>50.705025491624177</v>
      </c>
      <c r="I560" s="18">
        <v>79.14930808448652</v>
      </c>
      <c r="J560" s="18">
        <v>37.101238164603053</v>
      </c>
      <c r="K560" s="18">
        <v>45.75819373634377</v>
      </c>
      <c r="L560" s="18">
        <v>0</v>
      </c>
      <c r="M560" s="18">
        <v>2302</v>
      </c>
      <c r="N560" s="19">
        <v>198.18</v>
      </c>
      <c r="O560" s="19">
        <v>582</v>
      </c>
      <c r="P560" s="19">
        <v>178256.26</v>
      </c>
      <c r="Q560" s="20">
        <v>1.1022044088176353</v>
      </c>
      <c r="R560" s="19">
        <v>870742.28236558277</v>
      </c>
      <c r="S560" s="19">
        <v>306714.65009763301</v>
      </c>
      <c r="T560" s="19">
        <v>0</v>
      </c>
      <c r="U560" s="19">
        <v>1177456.9324632157</v>
      </c>
      <c r="V560" s="21">
        <v>970</v>
      </c>
      <c r="W560" s="21">
        <v>1205</v>
      </c>
      <c r="X560" s="21">
        <v>1811</v>
      </c>
      <c r="Y560" s="22">
        <f t="shared" si="16"/>
        <v>1181442.9324632157</v>
      </c>
      <c r="Z560" s="23" t="s">
        <v>1180</v>
      </c>
      <c r="AA560" s="23" t="s">
        <v>1180</v>
      </c>
      <c r="AB560" s="24" t="s">
        <v>1180</v>
      </c>
    </row>
    <row r="561" spans="2:28" outlineLevel="2">
      <c r="B561" s="17" t="s">
        <v>760</v>
      </c>
      <c r="C561" s="17" t="s">
        <v>1079</v>
      </c>
      <c r="D561" s="17" t="s">
        <v>1158</v>
      </c>
      <c r="E561" s="17" t="s">
        <v>1159</v>
      </c>
      <c r="F561" s="18">
        <v>1033.6636597659433</v>
      </c>
      <c r="G561" s="18">
        <v>98.90364072439597</v>
      </c>
      <c r="H561" s="18">
        <v>45.833394482037157</v>
      </c>
      <c r="I561" s="18">
        <v>43.421110561929936</v>
      </c>
      <c r="J561" s="18">
        <v>88.048363083913486</v>
      </c>
      <c r="K561" s="18">
        <v>43.421110561929936</v>
      </c>
      <c r="L561" s="18">
        <v>148.15814576836306</v>
      </c>
      <c r="M561" s="18">
        <v>1307</v>
      </c>
      <c r="N561" s="19">
        <v>238.93</v>
      </c>
      <c r="O561" s="19">
        <v>771.8464680650028</v>
      </c>
      <c r="P561" s="19">
        <v>180198.04</v>
      </c>
      <c r="Q561" s="20">
        <v>1.1022044088176353</v>
      </c>
      <c r="R561" s="19">
        <v>253057.07361088533</v>
      </c>
      <c r="S561" s="19">
        <v>397461.35085431422</v>
      </c>
      <c r="T561" s="19">
        <v>0</v>
      </c>
      <c r="U561" s="19">
        <v>650518.42446519958</v>
      </c>
      <c r="V561" s="21">
        <v>1025</v>
      </c>
      <c r="W561" s="21">
        <v>1294</v>
      </c>
      <c r="X561" s="21">
        <v>2065</v>
      </c>
      <c r="Y561" s="22">
        <f t="shared" si="16"/>
        <v>654902.42446519958</v>
      </c>
      <c r="Z561" s="23" t="s">
        <v>1622</v>
      </c>
      <c r="AA561" s="23" t="s">
        <v>1623</v>
      </c>
      <c r="AB561" s="24" t="s">
        <v>1180</v>
      </c>
    </row>
    <row r="562" spans="2:28" outlineLevel="2">
      <c r="B562" s="17" t="s">
        <v>760</v>
      </c>
      <c r="C562" s="17" t="s">
        <v>761</v>
      </c>
      <c r="D562" s="17" t="s">
        <v>768</v>
      </c>
      <c r="E562" s="17" t="s">
        <v>769</v>
      </c>
      <c r="F562" s="18">
        <v>2133.25757180646</v>
      </c>
      <c r="G562" s="18">
        <v>143.9977892781715</v>
      </c>
      <c r="H562" s="18">
        <v>119.61106690041665</v>
      </c>
      <c r="I562" s="18">
        <v>179.99723659771436</v>
      </c>
      <c r="J562" s="18">
        <v>53.418534732224913</v>
      </c>
      <c r="K562" s="18">
        <v>90.579254545946583</v>
      </c>
      <c r="L562" s="18">
        <v>156.60609277630249</v>
      </c>
      <c r="M562" s="18">
        <v>3300</v>
      </c>
      <c r="N562" s="19">
        <v>193.26</v>
      </c>
      <c r="O562" s="19">
        <v>419</v>
      </c>
      <c r="P562" s="19">
        <v>150824.26</v>
      </c>
      <c r="Q562" s="20">
        <v>1.1022044088176353</v>
      </c>
      <c r="R562" s="19">
        <v>889055.38268451055</v>
      </c>
      <c r="S562" s="19">
        <v>525198.69037619617</v>
      </c>
      <c r="T562" s="19">
        <v>0</v>
      </c>
      <c r="U562" s="19">
        <v>1414254.0730607067</v>
      </c>
      <c r="V562" s="21">
        <v>1565</v>
      </c>
      <c r="W562" s="21">
        <v>1878</v>
      </c>
      <c r="X562" s="21">
        <v>3133</v>
      </c>
      <c r="Y562" s="22">
        <f t="shared" si="16"/>
        <v>1420830.0730607067</v>
      </c>
      <c r="Z562" s="23" t="s">
        <v>1414</v>
      </c>
      <c r="AA562" s="23" t="s">
        <v>1415</v>
      </c>
      <c r="AB562" s="24" t="s">
        <v>1180</v>
      </c>
    </row>
    <row r="563" spans="2:28" outlineLevel="2">
      <c r="B563" s="17" t="s">
        <v>760</v>
      </c>
      <c r="C563" s="17" t="s">
        <v>1079</v>
      </c>
      <c r="D563" s="17" t="s">
        <v>1160</v>
      </c>
      <c r="E563" s="17" t="s">
        <v>1161</v>
      </c>
      <c r="F563" s="18">
        <v>1010</v>
      </c>
      <c r="G563" s="18">
        <v>78.370359028339294</v>
      </c>
      <c r="H563" s="18">
        <v>62.493101995453365</v>
      </c>
      <c r="I563" s="18">
        <v>98.433055324043337</v>
      </c>
      <c r="J563" s="18">
        <v>39.274655704336091</v>
      </c>
      <c r="K563" s="18">
        <v>62.036944651687357</v>
      </c>
      <c r="L563" s="18">
        <v>137.29651634783602</v>
      </c>
      <c r="M563" s="18">
        <v>505</v>
      </c>
      <c r="N563" s="19">
        <v>0</v>
      </c>
      <c r="O563" s="19">
        <v>684.95422030908117</v>
      </c>
      <c r="P563" s="19">
        <v>178256.26</v>
      </c>
      <c r="Q563" s="20">
        <v>1.1022044088176353</v>
      </c>
      <c r="R563" s="19">
        <v>345337.42122271244</v>
      </c>
      <c r="S563" s="19">
        <v>389780.30006987631</v>
      </c>
      <c r="T563" s="19">
        <v>0</v>
      </c>
      <c r="U563" s="19">
        <v>735117.72129258874</v>
      </c>
      <c r="V563" s="21">
        <v>1046</v>
      </c>
      <c r="W563" s="21">
        <v>1266</v>
      </c>
      <c r="X563" s="21">
        <v>2100</v>
      </c>
      <c r="Y563" s="22">
        <f t="shared" si="16"/>
        <v>739529.72129258874</v>
      </c>
      <c r="Z563" s="23" t="s">
        <v>1276</v>
      </c>
      <c r="AA563" s="23" t="s">
        <v>1277</v>
      </c>
      <c r="AB563" s="24" t="s">
        <v>1231</v>
      </c>
    </row>
    <row r="564" spans="2:28" outlineLevel="2">
      <c r="B564" s="17" t="s">
        <v>760</v>
      </c>
      <c r="C564" s="17" t="s">
        <v>1079</v>
      </c>
      <c r="D564" s="17" t="s">
        <v>1162</v>
      </c>
      <c r="E564" s="17" t="s">
        <v>1163</v>
      </c>
      <c r="F564" s="18">
        <v>2575.9520502822388</v>
      </c>
      <c r="G564" s="18">
        <v>199.87949209941164</v>
      </c>
      <c r="H564" s="18">
        <v>159.38538040958929</v>
      </c>
      <c r="I564" s="18">
        <v>251.04834720545989</v>
      </c>
      <c r="J564" s="18">
        <v>100.16795038189463</v>
      </c>
      <c r="K564" s="18">
        <v>158.22197501857408</v>
      </c>
      <c r="L564" s="18">
        <v>489.31321971446084</v>
      </c>
      <c r="M564" s="18">
        <v>1349</v>
      </c>
      <c r="N564" s="19">
        <v>0</v>
      </c>
      <c r="O564" s="19">
        <v>686</v>
      </c>
      <c r="P564" s="19">
        <v>172592.78</v>
      </c>
      <c r="Q564" s="20">
        <v>1.1022044088176353</v>
      </c>
      <c r="R564" s="19">
        <v>403333.00052131712</v>
      </c>
      <c r="S564" s="19">
        <v>1018566.8019227616</v>
      </c>
      <c r="T564" s="19">
        <v>0</v>
      </c>
      <c r="U564" s="19">
        <v>1421899.8024440787</v>
      </c>
      <c r="V564" s="21">
        <v>0</v>
      </c>
      <c r="W564" s="21">
        <v>1561</v>
      </c>
      <c r="X564" s="21">
        <v>-38531</v>
      </c>
      <c r="Y564" s="22">
        <f t="shared" si="16"/>
        <v>1384929.8024440787</v>
      </c>
      <c r="Z564" s="23" t="s">
        <v>1624</v>
      </c>
      <c r="AA564" s="23" t="s">
        <v>1625</v>
      </c>
      <c r="AB564" s="24" t="s">
        <v>1180</v>
      </c>
    </row>
    <row r="565" spans="2:28" outlineLevel="2">
      <c r="B565" s="17" t="s">
        <v>760</v>
      </c>
      <c r="C565" s="17" t="s">
        <v>1079</v>
      </c>
      <c r="D565" s="17" t="s">
        <v>1164</v>
      </c>
      <c r="E565" s="17" t="s">
        <v>1165</v>
      </c>
      <c r="F565" s="18">
        <v>1347.9259136214753</v>
      </c>
      <c r="G565" s="18">
        <v>104.59152256843294</v>
      </c>
      <c r="H565" s="18">
        <v>83.402051091348042</v>
      </c>
      <c r="I565" s="18">
        <v>131.36679804773698</v>
      </c>
      <c r="J565" s="18">
        <v>52.415174428154565</v>
      </c>
      <c r="K565" s="18">
        <v>82.793272572188698</v>
      </c>
      <c r="L565" s="18">
        <v>264.36037170751797</v>
      </c>
      <c r="M565" s="18">
        <v>923</v>
      </c>
      <c r="N565" s="19">
        <v>215.39</v>
      </c>
      <c r="O565" s="19">
        <v>649</v>
      </c>
      <c r="P565" s="19">
        <v>173860.33</v>
      </c>
      <c r="Q565" s="20">
        <v>1.1022044088176353</v>
      </c>
      <c r="R565" s="19">
        <v>260835.58843749421</v>
      </c>
      <c r="S565" s="19">
        <v>540630.81250151584</v>
      </c>
      <c r="T565" s="19">
        <v>0</v>
      </c>
      <c r="U565" s="19">
        <v>801466.40093901008</v>
      </c>
      <c r="V565" s="21">
        <v>0</v>
      </c>
      <c r="W565" s="21">
        <v>1488</v>
      </c>
      <c r="X565" s="21">
        <v>-24650</v>
      </c>
      <c r="Y565" s="22">
        <f t="shared" si="16"/>
        <v>778304.40093901008</v>
      </c>
      <c r="Z565" s="23" t="s">
        <v>1626</v>
      </c>
      <c r="AA565" s="23" t="s">
        <v>1627</v>
      </c>
      <c r="AB565" s="24" t="s">
        <v>1180</v>
      </c>
    </row>
    <row r="566" spans="2:28" outlineLevel="2">
      <c r="B566" s="17" t="s">
        <v>760</v>
      </c>
      <c r="C566" s="17" t="s">
        <v>1079</v>
      </c>
      <c r="D566" s="17" t="s">
        <v>1166</v>
      </c>
      <c r="E566" s="17" t="s">
        <v>1167</v>
      </c>
      <c r="F566" s="18">
        <v>4826</v>
      </c>
      <c r="G566" s="18">
        <v>374.4706462086786</v>
      </c>
      <c r="H566" s="18">
        <v>298.60565369312667</v>
      </c>
      <c r="I566" s="18">
        <v>470.33457920181502</v>
      </c>
      <c r="J566" s="18">
        <v>187.66285983081778</v>
      </c>
      <c r="K566" s="18">
        <v>296.4260345436071</v>
      </c>
      <c r="L566" s="18">
        <v>1073.4108791036201</v>
      </c>
      <c r="M566" s="18">
        <v>2413</v>
      </c>
      <c r="N566" s="19">
        <v>263.12</v>
      </c>
      <c r="O566" s="19">
        <v>613.01588493580721</v>
      </c>
      <c r="P566" s="19">
        <v>180198.04</v>
      </c>
      <c r="Q566" s="20">
        <v>1.1022044088176353</v>
      </c>
      <c r="R566" s="19">
        <v>286771.52016594569</v>
      </c>
      <c r="S566" s="19">
        <v>2047051.8934543526</v>
      </c>
      <c r="T566" s="19">
        <v>0</v>
      </c>
      <c r="U566" s="19">
        <v>2333823.4136202983</v>
      </c>
      <c r="V566" s="21">
        <v>4382</v>
      </c>
      <c r="W566" s="21">
        <v>5350</v>
      </c>
      <c r="X566" s="21">
        <v>10333</v>
      </c>
      <c r="Y566" s="22">
        <f t="shared" si="16"/>
        <v>2353888.4136202983</v>
      </c>
      <c r="Z566" s="23" t="s">
        <v>1628</v>
      </c>
      <c r="AA566" s="23" t="s">
        <v>1629</v>
      </c>
      <c r="AB566" s="24" t="s">
        <v>1231</v>
      </c>
    </row>
    <row r="567" spans="2:28" outlineLevel="2">
      <c r="B567" s="17" t="s">
        <v>760</v>
      </c>
      <c r="C567" s="17" t="s">
        <v>1079</v>
      </c>
      <c r="D567" s="17" t="s">
        <v>1168</v>
      </c>
      <c r="E567" s="17" t="s">
        <v>1169</v>
      </c>
      <c r="F567" s="18">
        <v>358.64530225782954</v>
      </c>
      <c r="G567" s="18">
        <v>42.048069919883467</v>
      </c>
      <c r="H567" s="18">
        <v>22.260742898761833</v>
      </c>
      <c r="I567" s="18">
        <v>16.077203204661323</v>
      </c>
      <c r="J567" s="18">
        <v>25.97086671522214</v>
      </c>
      <c r="K567" s="18">
        <v>22.260742898761833</v>
      </c>
      <c r="L567" s="18">
        <v>15.38601602330661</v>
      </c>
      <c r="M567" s="18">
        <v>738</v>
      </c>
      <c r="N567" s="19">
        <v>0</v>
      </c>
      <c r="O567" s="19">
        <v>582</v>
      </c>
      <c r="P567" s="19">
        <v>178256.26</v>
      </c>
      <c r="Q567" s="20">
        <v>1.1022044088176353</v>
      </c>
      <c r="R567" s="19">
        <v>212879.002195757</v>
      </c>
      <c r="S567" s="19">
        <v>140755.56397776279</v>
      </c>
      <c r="T567" s="19">
        <v>295687.43382648018</v>
      </c>
      <c r="U567" s="19">
        <v>649322</v>
      </c>
      <c r="V567" s="21">
        <v>0</v>
      </c>
      <c r="W567" s="21">
        <v>0</v>
      </c>
      <c r="X567" s="21">
        <v>0</v>
      </c>
      <c r="Y567" s="22">
        <f t="shared" si="16"/>
        <v>649322</v>
      </c>
      <c r="Z567" s="23" t="s">
        <v>1630</v>
      </c>
      <c r="AA567" s="23" t="s">
        <v>1631</v>
      </c>
      <c r="AB567" s="24" t="s">
        <v>1180</v>
      </c>
    </row>
    <row r="568" spans="2:28" outlineLevel="2">
      <c r="B568" s="17" t="s">
        <v>760</v>
      </c>
      <c r="C568" s="17" t="s">
        <v>1079</v>
      </c>
      <c r="D568" s="17" t="s">
        <v>1170</v>
      </c>
      <c r="E568" s="17" t="s">
        <v>1171</v>
      </c>
      <c r="F568" s="18">
        <v>4042.51563794905</v>
      </c>
      <c r="G568" s="18">
        <v>313.67663556806247</v>
      </c>
      <c r="H568" s="18">
        <v>250.12806146590614</v>
      </c>
      <c r="I568" s="18">
        <v>393.97739152331604</v>
      </c>
      <c r="J568" s="18">
        <v>157.19644540578565</v>
      </c>
      <c r="K568" s="18">
        <v>248.30229592576814</v>
      </c>
      <c r="L568" s="18">
        <v>833.78208855728462</v>
      </c>
      <c r="M568" s="18">
        <v>2454</v>
      </c>
      <c r="N568" s="19">
        <v>215.51</v>
      </c>
      <c r="O568" s="19">
        <v>499.31195840177503</v>
      </c>
      <c r="P568" s="19">
        <v>178256.26</v>
      </c>
      <c r="Q568" s="20">
        <v>1.1022044088176353</v>
      </c>
      <c r="R568" s="19">
        <v>473117.5342166854</v>
      </c>
      <c r="S568" s="19">
        <v>1669327.5365388917</v>
      </c>
      <c r="T568" s="19">
        <v>0</v>
      </c>
      <c r="U568" s="19">
        <v>2142445.0707555772</v>
      </c>
      <c r="V568" s="21">
        <v>4598</v>
      </c>
      <c r="W568" s="21">
        <v>5829</v>
      </c>
      <c r="X568" s="21">
        <v>-75855</v>
      </c>
      <c r="Y568" s="22">
        <f t="shared" si="16"/>
        <v>2077017.0707555772</v>
      </c>
      <c r="Z568" s="23" t="s">
        <v>1632</v>
      </c>
      <c r="AA568" s="23" t="s">
        <v>1633</v>
      </c>
      <c r="AB568" s="24" t="s">
        <v>1180</v>
      </c>
    </row>
    <row r="569" spans="2:28" outlineLevel="2">
      <c r="B569" s="17" t="s">
        <v>760</v>
      </c>
      <c r="C569" s="17" t="s">
        <v>1079</v>
      </c>
      <c r="D569" s="17" t="s">
        <v>1172</v>
      </c>
      <c r="E569" s="17" t="s">
        <v>1173</v>
      </c>
      <c r="F569" s="18">
        <v>1140</v>
      </c>
      <c r="G569" s="18">
        <v>88.457632962679995</v>
      </c>
      <c r="H569" s="18">
        <v>70.536768588927558</v>
      </c>
      <c r="I569" s="18">
        <v>111.10265650436575</v>
      </c>
      <c r="J569" s="18">
        <v>44.329809408854601</v>
      </c>
      <c r="K569" s="18">
        <v>70.021897923686723</v>
      </c>
      <c r="L569" s="18">
        <v>270.09705805597332</v>
      </c>
      <c r="M569" s="18">
        <v>570</v>
      </c>
      <c r="N569" s="19">
        <v>0</v>
      </c>
      <c r="O569" s="19">
        <v>706.36611189317807</v>
      </c>
      <c r="P569" s="19">
        <v>172592.78</v>
      </c>
      <c r="Q569" s="20">
        <v>1.1022044088176353</v>
      </c>
      <c r="R569" s="19">
        <v>0</v>
      </c>
      <c r="S569" s="19">
        <v>474940.384637382</v>
      </c>
      <c r="T569" s="19">
        <v>0</v>
      </c>
      <c r="U569" s="19">
        <v>474940.384637382</v>
      </c>
      <c r="V569" s="21">
        <v>597</v>
      </c>
      <c r="W569" s="21">
        <v>743</v>
      </c>
      <c r="X569" s="21">
        <v>2385</v>
      </c>
      <c r="Y569" s="22">
        <f t="shared" si="16"/>
        <v>478665.384637382</v>
      </c>
      <c r="Z569" s="23" t="s">
        <v>1180</v>
      </c>
      <c r="AA569" s="23" t="s">
        <v>1180</v>
      </c>
      <c r="AB569" s="24" t="s">
        <v>1231</v>
      </c>
    </row>
    <row r="570" spans="2:28" outlineLevel="2">
      <c r="B570" s="17" t="s">
        <v>760</v>
      </c>
      <c r="C570" s="17" t="s">
        <v>1079</v>
      </c>
      <c r="D570" s="17" t="s">
        <v>1174</v>
      </c>
      <c r="E570" s="17" t="s">
        <v>1175</v>
      </c>
      <c r="F570" s="18">
        <v>204.46067229089792</v>
      </c>
      <c r="G570" s="18">
        <v>15.865006232290389</v>
      </c>
      <c r="H570" s="18">
        <v>12.650872918350544</v>
      </c>
      <c r="I570" s="18">
        <v>19.926424422971337</v>
      </c>
      <c r="J570" s="18">
        <v>7.9506163458436694</v>
      </c>
      <c r="K570" s="18">
        <v>12.558530109264575</v>
      </c>
      <c r="L570" s="18">
        <v>4.4423035736122714</v>
      </c>
      <c r="M570" s="18">
        <v>230</v>
      </c>
      <c r="N570" s="19">
        <v>0</v>
      </c>
      <c r="O570" s="19">
        <v>771.70287531802444</v>
      </c>
      <c r="P570" s="19">
        <v>175802.11</v>
      </c>
      <c r="Q570" s="20">
        <v>1.1022044088176353</v>
      </c>
      <c r="R570" s="19">
        <v>201297.75652320948</v>
      </c>
      <c r="S570" s="19">
        <v>68826.731235769112</v>
      </c>
      <c r="T570" s="19">
        <v>0</v>
      </c>
      <c r="U570" s="19">
        <v>270124.48775897862</v>
      </c>
      <c r="V570" s="21">
        <v>0</v>
      </c>
      <c r="W570" s="21">
        <v>337</v>
      </c>
      <c r="X570" s="21">
        <v>-3711</v>
      </c>
      <c r="Y570" s="22">
        <f t="shared" si="16"/>
        <v>266750.48775897862</v>
      </c>
      <c r="Z570" s="23" t="s">
        <v>1458</v>
      </c>
      <c r="AA570" s="23" t="s">
        <v>1634</v>
      </c>
      <c r="AB570" s="24" t="s">
        <v>1180</v>
      </c>
    </row>
    <row r="571" spans="2:28" outlineLevel="2">
      <c r="B571" s="17" t="s">
        <v>760</v>
      </c>
      <c r="C571" s="17" t="s">
        <v>1079</v>
      </c>
      <c r="D571" s="17" t="s">
        <v>1176</v>
      </c>
      <c r="E571" s="17" t="s">
        <v>1177</v>
      </c>
      <c r="F571" s="18">
        <v>404</v>
      </c>
      <c r="G571" s="18">
        <v>46.700917431192664</v>
      </c>
      <c r="H571" s="18">
        <v>32.616513761467893</v>
      </c>
      <c r="I571" s="18">
        <v>40.770642201834868</v>
      </c>
      <c r="J571" s="18">
        <v>4.4477064220183484</v>
      </c>
      <c r="K571" s="18">
        <v>29.651376146788994</v>
      </c>
      <c r="L571" s="18">
        <v>103.08807339449544</v>
      </c>
      <c r="M571" s="18">
        <v>202</v>
      </c>
      <c r="N571" s="19">
        <v>0</v>
      </c>
      <c r="O571" s="19">
        <v>494</v>
      </c>
      <c r="P571" s="19">
        <v>178256.26</v>
      </c>
      <c r="Q571" s="20">
        <v>1.1022044088176353</v>
      </c>
      <c r="R571" s="19">
        <v>51861.125962433107</v>
      </c>
      <c r="S571" s="19">
        <v>185924.72752388223</v>
      </c>
      <c r="T571" s="19">
        <v>0</v>
      </c>
      <c r="U571" s="19">
        <v>237785.85348631535</v>
      </c>
      <c r="V571" s="21">
        <v>311</v>
      </c>
      <c r="W571" s="21">
        <v>400</v>
      </c>
      <c r="X571" s="21">
        <v>944</v>
      </c>
      <c r="Y571" s="22">
        <f t="shared" si="16"/>
        <v>239440.85348631535</v>
      </c>
      <c r="Z571" s="23" t="s">
        <v>1276</v>
      </c>
      <c r="AA571" s="23" t="s">
        <v>1277</v>
      </c>
      <c r="AB571" s="24" t="s">
        <v>1231</v>
      </c>
    </row>
    <row r="572" spans="2:28" outlineLevel="2">
      <c r="B572" s="17" t="s">
        <v>760</v>
      </c>
      <c r="C572" s="17" t="s">
        <v>1074</v>
      </c>
      <c r="D572" s="17" t="s">
        <v>1088</v>
      </c>
      <c r="E572" s="17" t="s">
        <v>1089</v>
      </c>
      <c r="F572" s="18">
        <v>6304.4652375091509</v>
      </c>
      <c r="G572" s="18">
        <v>447.45108120904683</v>
      </c>
      <c r="H572" s="18">
        <v>397.23696341044263</v>
      </c>
      <c r="I572" s="18">
        <v>648.30712920511792</v>
      </c>
      <c r="J572" s="18">
        <v>311.75375504541699</v>
      </c>
      <c r="K572" s="18">
        <v>400.33239962216766</v>
      </c>
      <c r="L572" s="18">
        <v>1312.9951738246073</v>
      </c>
      <c r="M572" s="18">
        <v>3287</v>
      </c>
      <c r="N572" s="19">
        <v>241.97</v>
      </c>
      <c r="O572" s="19">
        <v>664.91258413700803</v>
      </c>
      <c r="P572" s="19">
        <v>168848.57</v>
      </c>
      <c r="Q572" s="20">
        <v>1.1022044088176353</v>
      </c>
      <c r="R572" s="19">
        <v>812743.85913624731</v>
      </c>
      <c r="S572" s="19">
        <v>2560970.3998155668</v>
      </c>
      <c r="T572" s="19">
        <v>0</v>
      </c>
      <c r="U572" s="19">
        <v>3373714.2589518144</v>
      </c>
      <c r="V572" s="21">
        <v>6080</v>
      </c>
      <c r="W572" s="21">
        <v>7585</v>
      </c>
      <c r="X572" s="21">
        <v>12520</v>
      </c>
      <c r="Y572" s="22">
        <f t="shared" si="16"/>
        <v>3399899.2589518144</v>
      </c>
      <c r="Z572" s="23" t="s">
        <v>1580</v>
      </c>
      <c r="AA572" s="23" t="s">
        <v>1581</v>
      </c>
      <c r="AB572" s="24" t="s">
        <v>1180</v>
      </c>
    </row>
    <row r="573" spans="2:28" outlineLevel="2">
      <c r="B573" s="17" t="s">
        <v>760</v>
      </c>
      <c r="C573" s="17" t="s">
        <v>1079</v>
      </c>
      <c r="D573" s="17" t="s">
        <v>1178</v>
      </c>
      <c r="E573" s="17" t="s">
        <v>1179</v>
      </c>
      <c r="F573" s="18">
        <v>1650</v>
      </c>
      <c r="G573" s="18">
        <v>128.03078455124736</v>
      </c>
      <c r="H573" s="18">
        <v>102.09269137871095</v>
      </c>
      <c r="I573" s="18">
        <v>160.80647651947677</v>
      </c>
      <c r="J573" s="18">
        <v>64.161566249657966</v>
      </c>
      <c r="K573" s="18">
        <v>101.34748383691498</v>
      </c>
      <c r="L573" s="18">
        <v>311.92995244943506</v>
      </c>
      <c r="M573" s="18">
        <v>825</v>
      </c>
      <c r="N573" s="19">
        <v>0</v>
      </c>
      <c r="O573" s="19">
        <v>549</v>
      </c>
      <c r="P573" s="19">
        <v>178256.26</v>
      </c>
      <c r="Q573" s="20">
        <v>1.1022044088176353</v>
      </c>
      <c r="R573" s="19">
        <v>256135.1274621097</v>
      </c>
      <c r="S573" s="19">
        <v>671562.99007333908</v>
      </c>
      <c r="T573" s="19">
        <v>0</v>
      </c>
      <c r="U573" s="19">
        <v>927698.11753544875</v>
      </c>
      <c r="V573" s="21">
        <v>1604</v>
      </c>
      <c r="W573" s="21">
        <v>1978</v>
      </c>
      <c r="X573" s="21">
        <v>3484</v>
      </c>
      <c r="Y573" s="22">
        <f t="shared" si="16"/>
        <v>934764.11753544875</v>
      </c>
      <c r="Z573" s="23" t="s">
        <v>1276</v>
      </c>
      <c r="AA573" s="23" t="s">
        <v>1277</v>
      </c>
      <c r="AB573" s="24" t="s">
        <v>1231</v>
      </c>
    </row>
    <row r="574" spans="2:28" outlineLevel="2">
      <c r="B574" s="17" t="s">
        <v>760</v>
      </c>
      <c r="C574" s="17" t="s">
        <v>1079</v>
      </c>
      <c r="D574" s="17" t="s">
        <v>1181</v>
      </c>
      <c r="E574" s="17" t="s">
        <v>1182</v>
      </c>
      <c r="F574" s="18">
        <v>988</v>
      </c>
      <c r="G574" s="18">
        <v>76.663281900989318</v>
      </c>
      <c r="H574" s="18">
        <v>61.131866110403877</v>
      </c>
      <c r="I574" s="18">
        <v>96.288968970450298</v>
      </c>
      <c r="J574" s="18">
        <v>38.419168154340646</v>
      </c>
      <c r="K574" s="18">
        <v>60.685644867195158</v>
      </c>
      <c r="L574" s="18">
        <v>234.08411698184349</v>
      </c>
      <c r="M574" s="18">
        <v>494</v>
      </c>
      <c r="N574" s="19">
        <v>0</v>
      </c>
      <c r="O574" s="19">
        <v>772</v>
      </c>
      <c r="P574" s="19">
        <v>178256.26</v>
      </c>
      <c r="Q574" s="20">
        <v>1.1022044088176353</v>
      </c>
      <c r="R574" s="19">
        <v>0</v>
      </c>
      <c r="S574" s="19">
        <v>425134.77781250933</v>
      </c>
      <c r="T574" s="19">
        <v>0</v>
      </c>
      <c r="U574" s="19">
        <v>425134.77781250933</v>
      </c>
      <c r="V574" s="21">
        <v>0</v>
      </c>
      <c r="W574" s="21">
        <v>0</v>
      </c>
      <c r="X574" s="21">
        <v>0</v>
      </c>
      <c r="Y574" s="22">
        <f t="shared" si="16"/>
        <v>425134.77781250933</v>
      </c>
      <c r="Z574" s="23" t="s">
        <v>1312</v>
      </c>
      <c r="AA574" s="23" t="s">
        <v>1313</v>
      </c>
      <c r="AB574" s="24" t="s">
        <v>1231</v>
      </c>
    </row>
    <row r="575" spans="2:28" outlineLevel="2">
      <c r="B575" s="17" t="s">
        <v>760</v>
      </c>
      <c r="C575" s="17" t="s">
        <v>1079</v>
      </c>
      <c r="D575" s="17" t="s">
        <v>1183</v>
      </c>
      <c r="E575" s="17" t="s">
        <v>1184</v>
      </c>
      <c r="F575" s="18">
        <v>1392.0338988645367</v>
      </c>
      <c r="G575" s="18">
        <v>106.81160858677012</v>
      </c>
      <c r="H575" s="18">
        <v>62.693770257452023</v>
      </c>
      <c r="I575" s="18">
        <v>105.65061284126175</v>
      </c>
      <c r="J575" s="18">
        <v>35.990868110759493</v>
      </c>
      <c r="K575" s="18">
        <v>31.346885128726012</v>
      </c>
      <c r="L575" s="18">
        <v>0</v>
      </c>
      <c r="M575" s="18">
        <v>2258</v>
      </c>
      <c r="N575" s="19">
        <v>268.91000000000003</v>
      </c>
      <c r="O575" s="19">
        <v>494</v>
      </c>
      <c r="P575" s="19">
        <v>159953.25</v>
      </c>
      <c r="Q575" s="20">
        <v>1.1022044088176353</v>
      </c>
      <c r="R575" s="19">
        <v>1096430.2910126101</v>
      </c>
      <c r="S575" s="19">
        <v>270111.23786441179</v>
      </c>
      <c r="T575" s="19">
        <v>0</v>
      </c>
      <c r="U575" s="19">
        <v>1366541.528877022</v>
      </c>
      <c r="V575" s="21">
        <v>1438</v>
      </c>
      <c r="W575" s="21">
        <v>1766</v>
      </c>
      <c r="X575" s="21">
        <v>2257</v>
      </c>
      <c r="Y575" s="22">
        <f t="shared" si="16"/>
        <v>1372002.528877022</v>
      </c>
      <c r="Z575" s="23" t="s">
        <v>1276</v>
      </c>
      <c r="AA575" s="23" t="s">
        <v>1277</v>
      </c>
      <c r="AB575" s="24" t="s">
        <v>1180</v>
      </c>
    </row>
    <row r="576" spans="2:28" outlineLevel="2">
      <c r="B576" s="17" t="s">
        <v>760</v>
      </c>
      <c r="C576" s="17" t="s">
        <v>1079</v>
      </c>
      <c r="D576" s="17" t="s">
        <v>1185</v>
      </c>
      <c r="E576" s="17" t="s">
        <v>1186</v>
      </c>
      <c r="F576" s="18">
        <v>1364</v>
      </c>
      <c r="G576" s="18">
        <v>105.83878189569781</v>
      </c>
      <c r="H576" s="18">
        <v>84.396624873067694</v>
      </c>
      <c r="I576" s="18">
        <v>132.93335392276745</v>
      </c>
      <c r="J576" s="18">
        <v>53.040228099717254</v>
      </c>
      <c r="K576" s="18">
        <v>83.780586638516382</v>
      </c>
      <c r="L576" s="18">
        <v>239.16876069153295</v>
      </c>
      <c r="M576" s="18">
        <v>682</v>
      </c>
      <c r="N576" s="19">
        <v>0</v>
      </c>
      <c r="O576" s="19">
        <v>549.32186559181969</v>
      </c>
      <c r="P576" s="19">
        <v>178256.26</v>
      </c>
      <c r="Q576" s="20">
        <v>1.1022044088176353</v>
      </c>
      <c r="R576" s="19">
        <v>301065.44036515628</v>
      </c>
      <c r="S576" s="19">
        <v>547593.1768718994</v>
      </c>
      <c r="T576" s="19">
        <v>0</v>
      </c>
      <c r="U576" s="19">
        <v>848658.61723705579</v>
      </c>
      <c r="V576" s="21">
        <v>1297</v>
      </c>
      <c r="W576" s="21">
        <v>1636</v>
      </c>
      <c r="X576" s="21">
        <v>2774</v>
      </c>
      <c r="Y576" s="22">
        <f t="shared" si="16"/>
        <v>854365.61723705579</v>
      </c>
      <c r="Z576" s="23" t="s">
        <v>1635</v>
      </c>
      <c r="AA576" s="23" t="s">
        <v>1636</v>
      </c>
      <c r="AB576" s="24" t="s">
        <v>1231</v>
      </c>
    </row>
    <row r="577" spans="2:28" outlineLevel="2">
      <c r="B577" s="17" t="s">
        <v>760</v>
      </c>
      <c r="C577" s="17" t="s">
        <v>1079</v>
      </c>
      <c r="D577" s="17" t="s">
        <v>1187</v>
      </c>
      <c r="E577" s="17" t="s">
        <v>1188</v>
      </c>
      <c r="F577" s="18">
        <v>386</v>
      </c>
      <c r="G577" s="18">
        <v>29.95144414350392</v>
      </c>
      <c r="H577" s="18">
        <v>23.883502346777224</v>
      </c>
      <c r="I577" s="18">
        <v>37.618969658495764</v>
      </c>
      <c r="J577" s="18">
        <v>15.009917922647256</v>
      </c>
      <c r="K577" s="18">
        <v>23.709168946090415</v>
      </c>
      <c r="L577" s="18">
        <v>61.453916148776898</v>
      </c>
      <c r="M577" s="18">
        <v>193</v>
      </c>
      <c r="N577" s="19">
        <v>0</v>
      </c>
      <c r="O577" s="19">
        <v>772</v>
      </c>
      <c r="P577" s="19">
        <v>172592.78</v>
      </c>
      <c r="Q577" s="20">
        <v>1.1022044088176353</v>
      </c>
      <c r="R577" s="19">
        <v>98476.301796629996</v>
      </c>
      <c r="S577" s="19">
        <v>148491.05798561947</v>
      </c>
      <c r="T577" s="19">
        <v>0</v>
      </c>
      <c r="U577" s="19">
        <v>246967.35978224943</v>
      </c>
      <c r="V577" s="21">
        <v>503</v>
      </c>
      <c r="W577" s="21">
        <v>619</v>
      </c>
      <c r="X577" s="21">
        <v>795</v>
      </c>
      <c r="Y577" s="22">
        <f t="shared" si="16"/>
        <v>248884.35978224943</v>
      </c>
      <c r="Z577" s="23" t="s">
        <v>1637</v>
      </c>
      <c r="AA577" s="23" t="s">
        <v>1638</v>
      </c>
      <c r="AB577" s="24" t="s">
        <v>1231</v>
      </c>
    </row>
    <row r="578" spans="2:28" outlineLevel="2">
      <c r="B578" s="17" t="s">
        <v>760</v>
      </c>
      <c r="C578" s="17" t="s">
        <v>1079</v>
      </c>
      <c r="D578" s="17" t="s">
        <v>1189</v>
      </c>
      <c r="E578" s="17" t="s">
        <v>1190</v>
      </c>
      <c r="F578" s="18">
        <v>1704</v>
      </c>
      <c r="G578" s="18">
        <v>132.22088295474273</v>
      </c>
      <c r="H578" s="18">
        <v>105.4339067329233</v>
      </c>
      <c r="I578" s="18">
        <v>166.06923393284143</v>
      </c>
      <c r="J578" s="18">
        <v>66.261399326919502</v>
      </c>
      <c r="K578" s="18">
        <v>104.66431058066858</v>
      </c>
      <c r="L578" s="18">
        <v>331.72402362050747</v>
      </c>
      <c r="M578" s="18">
        <v>852</v>
      </c>
      <c r="N578" s="19">
        <v>0</v>
      </c>
      <c r="O578" s="19">
        <v>649.2883930849174</v>
      </c>
      <c r="P578" s="19">
        <v>178256.26</v>
      </c>
      <c r="Q578" s="20">
        <v>1.1022044088176353</v>
      </c>
      <c r="R578" s="19">
        <v>253631.30880353443</v>
      </c>
      <c r="S578" s="19">
        <v>697026.69367572537</v>
      </c>
      <c r="T578" s="19">
        <v>0</v>
      </c>
      <c r="U578" s="19">
        <v>950658.00247925986</v>
      </c>
      <c r="V578" s="21">
        <v>409</v>
      </c>
      <c r="W578" s="21">
        <v>2013</v>
      </c>
      <c r="X578" s="21">
        <v>176229</v>
      </c>
      <c r="Y578" s="22">
        <f t="shared" si="16"/>
        <v>1129309.0024792599</v>
      </c>
      <c r="Z578" s="23" t="s">
        <v>1380</v>
      </c>
      <c r="AA578" s="23" t="s">
        <v>1381</v>
      </c>
      <c r="AB578" s="24" t="s">
        <v>1231</v>
      </c>
    </row>
    <row r="579" spans="2:28" outlineLevel="2">
      <c r="B579" s="17" t="s">
        <v>760</v>
      </c>
      <c r="C579" s="17" t="s">
        <v>1079</v>
      </c>
      <c r="D579" s="17" t="s">
        <v>1191</v>
      </c>
      <c r="E579" s="17" t="s">
        <v>1192</v>
      </c>
      <c r="F579" s="18">
        <v>662.9938786867001</v>
      </c>
      <c r="G579" s="18">
        <v>73.794101279910961</v>
      </c>
      <c r="H579" s="18">
        <v>36.897050639955481</v>
      </c>
      <c r="I579" s="18">
        <v>32.284919309961047</v>
      </c>
      <c r="J579" s="18">
        <v>42.662214802448524</v>
      </c>
      <c r="K579" s="18">
        <v>16.142459654980524</v>
      </c>
      <c r="L579" s="18">
        <v>46.226071229827483</v>
      </c>
      <c r="M579" s="18">
        <v>656</v>
      </c>
      <c r="N579" s="19">
        <v>262.58999999999997</v>
      </c>
      <c r="O579" s="19">
        <v>623</v>
      </c>
      <c r="P579" s="19">
        <v>172592.78</v>
      </c>
      <c r="Q579" s="20">
        <v>1.1022044088176353</v>
      </c>
      <c r="R579" s="19">
        <v>488188.64149662084</v>
      </c>
      <c r="S579" s="19">
        <v>196096.75799999485</v>
      </c>
      <c r="T579" s="19">
        <v>0</v>
      </c>
      <c r="U579" s="19">
        <v>684285.39949661575</v>
      </c>
      <c r="V579" s="21">
        <v>707</v>
      </c>
      <c r="W579" s="21">
        <v>-14431</v>
      </c>
      <c r="X579" s="21">
        <v>-30467</v>
      </c>
      <c r="Y579" s="22">
        <f t="shared" si="16"/>
        <v>640094.39949661575</v>
      </c>
      <c r="Z579" s="23" t="s">
        <v>1312</v>
      </c>
      <c r="AA579" s="23" t="s">
        <v>1313</v>
      </c>
      <c r="AB579" s="24" t="s">
        <v>1180</v>
      </c>
    </row>
    <row r="580" spans="2:28" outlineLevel="2">
      <c r="B580" s="17" t="s">
        <v>760</v>
      </c>
      <c r="C580" s="17" t="s">
        <v>1079</v>
      </c>
      <c r="D580" s="17" t="s">
        <v>1193</v>
      </c>
      <c r="E580" s="17" t="s">
        <v>1194</v>
      </c>
      <c r="F580" s="18">
        <v>1511.7381024552894</v>
      </c>
      <c r="G580" s="18">
        <v>101.80054561988482</v>
      </c>
      <c r="H580" s="18">
        <v>109.43558654137617</v>
      </c>
      <c r="I580" s="18">
        <v>103.07305244013337</v>
      </c>
      <c r="J580" s="18">
        <v>85.25795695665353</v>
      </c>
      <c r="K580" s="18">
        <v>36.90269778720824</v>
      </c>
      <c r="L580" s="18">
        <v>24.30918460139435</v>
      </c>
      <c r="M580" s="18">
        <v>3036</v>
      </c>
      <c r="N580" s="19">
        <v>240.05</v>
      </c>
      <c r="O580" s="19">
        <v>772</v>
      </c>
      <c r="P580" s="19">
        <v>177721.37</v>
      </c>
      <c r="Q580" s="20">
        <v>1.1022044088176353</v>
      </c>
      <c r="R580" s="19">
        <v>1434830.62290507</v>
      </c>
      <c r="S580" s="19">
        <v>399261.73608102894</v>
      </c>
      <c r="T580" s="19">
        <v>0</v>
      </c>
      <c r="U580" s="19">
        <v>1834092.3589860988</v>
      </c>
      <c r="V580" s="21">
        <v>1566</v>
      </c>
      <c r="W580" s="21">
        <v>1907</v>
      </c>
      <c r="X580" s="21">
        <v>2467</v>
      </c>
      <c r="Y580" s="22">
        <f t="shared" si="16"/>
        <v>1840032.3589860988</v>
      </c>
      <c r="Z580" s="23" t="s">
        <v>1639</v>
      </c>
      <c r="AA580" s="23" t="s">
        <v>1640</v>
      </c>
      <c r="AB580" s="24" t="s">
        <v>1180</v>
      </c>
    </row>
    <row r="581" spans="2:28" outlineLevel="2">
      <c r="B581" s="17" t="s">
        <v>760</v>
      </c>
      <c r="C581" s="17" t="s">
        <v>1074</v>
      </c>
      <c r="D581" s="17" t="s">
        <v>1090</v>
      </c>
      <c r="E581" s="17" t="s">
        <v>1091</v>
      </c>
      <c r="F581" s="18">
        <v>1204.534195047765</v>
      </c>
      <c r="G581" s="18">
        <v>81.164901814741981</v>
      </c>
      <c r="H581" s="18">
        <v>71.754478415931317</v>
      </c>
      <c r="I581" s="18">
        <v>108.21986908632263</v>
      </c>
      <c r="J581" s="18">
        <v>95.28053691295797</v>
      </c>
      <c r="K581" s="18">
        <v>34.11278482068866</v>
      </c>
      <c r="L581" s="18">
        <v>39.139249316995915</v>
      </c>
      <c r="M581" s="18">
        <v>2140</v>
      </c>
      <c r="N581" s="19">
        <v>217.15</v>
      </c>
      <c r="O581" s="19">
        <v>481</v>
      </c>
      <c r="P581" s="19">
        <v>159697.07</v>
      </c>
      <c r="Q581" s="20">
        <v>1.1022044088176353</v>
      </c>
      <c r="R581" s="19">
        <v>861785.63461762236</v>
      </c>
      <c r="S581" s="19">
        <v>335687.61343537207</v>
      </c>
      <c r="T581" s="19">
        <v>76569.751947005745</v>
      </c>
      <c r="U581" s="19">
        <v>1274043</v>
      </c>
      <c r="V581" s="21">
        <v>0</v>
      </c>
      <c r="W581" s="21">
        <v>0</v>
      </c>
      <c r="X581" s="21">
        <v>0</v>
      </c>
      <c r="Y581" s="22">
        <f t="shared" si="16"/>
        <v>1274043</v>
      </c>
      <c r="Z581" s="23" t="s">
        <v>1180</v>
      </c>
      <c r="AA581" s="23" t="s">
        <v>1180</v>
      </c>
      <c r="AB581" s="24" t="s">
        <v>1180</v>
      </c>
    </row>
    <row r="582" spans="2:28" outlineLevel="2">
      <c r="B582" s="17" t="s">
        <v>760</v>
      </c>
      <c r="C582" s="17" t="s">
        <v>1079</v>
      </c>
      <c r="D582" s="17" t="s">
        <v>1195</v>
      </c>
      <c r="E582" s="17" t="s">
        <v>1196</v>
      </c>
      <c r="F582" s="18">
        <v>810.27007167133627</v>
      </c>
      <c r="G582" s="18">
        <v>62.8724321057434</v>
      </c>
      <c r="H582" s="18">
        <v>50.134940824574379</v>
      </c>
      <c r="I582" s="18">
        <v>78.967681972516047</v>
      </c>
      <c r="J582" s="18">
        <v>31.507998111306396</v>
      </c>
      <c r="K582" s="18">
        <v>49.768989692270729</v>
      </c>
      <c r="L582" s="18">
        <v>6.9750549028338469</v>
      </c>
      <c r="M582" s="18">
        <v>664</v>
      </c>
      <c r="N582" s="19">
        <v>0</v>
      </c>
      <c r="O582" s="19">
        <v>623</v>
      </c>
      <c r="P582" s="19">
        <v>172592.78</v>
      </c>
      <c r="Q582" s="20">
        <v>1.1022044088176353</v>
      </c>
      <c r="R582" s="19">
        <v>791011.00372959394</v>
      </c>
      <c r="S582" s="19">
        <v>262326.23968209734</v>
      </c>
      <c r="T582" s="19">
        <v>0</v>
      </c>
      <c r="U582" s="19">
        <v>1053337.2434116914</v>
      </c>
      <c r="V582" s="21">
        <v>1099</v>
      </c>
      <c r="W582" s="21">
        <v>1568</v>
      </c>
      <c r="X582" s="21">
        <v>-14596</v>
      </c>
      <c r="Y582" s="22">
        <f t="shared" si="16"/>
        <v>1041408.2434116914</v>
      </c>
      <c r="Z582" s="23" t="s">
        <v>1641</v>
      </c>
      <c r="AA582" s="23" t="s">
        <v>1642</v>
      </c>
      <c r="AB582" s="24" t="s">
        <v>1180</v>
      </c>
    </row>
    <row r="583" spans="2:28" outlineLevel="2">
      <c r="B583" s="17" t="s">
        <v>760</v>
      </c>
      <c r="C583" s="17" t="s">
        <v>1074</v>
      </c>
      <c r="D583" s="17" t="s">
        <v>1092</v>
      </c>
      <c r="E583" s="17" t="s">
        <v>1093</v>
      </c>
      <c r="F583" s="18">
        <v>3301.876317173098</v>
      </c>
      <c r="G583" s="18">
        <v>152.12215889833203</v>
      </c>
      <c r="H583" s="18">
        <v>107.31098030812569</v>
      </c>
      <c r="I583" s="18">
        <v>179.24471436082533</v>
      </c>
      <c r="J583" s="18">
        <v>189.85788823745315</v>
      </c>
      <c r="K583" s="18">
        <v>49.528144757596472</v>
      </c>
      <c r="L583" s="18">
        <v>235.67785356728302</v>
      </c>
      <c r="M583" s="18">
        <v>3831</v>
      </c>
      <c r="N583" s="19">
        <v>219.99</v>
      </c>
      <c r="O583" s="19">
        <v>490.19292072433541</v>
      </c>
      <c r="P583" s="19">
        <v>159697.07</v>
      </c>
      <c r="Q583" s="20">
        <v>1.1022044088176353</v>
      </c>
      <c r="R583" s="19">
        <v>751432.4181699137</v>
      </c>
      <c r="S583" s="19">
        <v>684513.51266912313</v>
      </c>
      <c r="T583" s="19">
        <v>0</v>
      </c>
      <c r="U583" s="19">
        <v>1435945.9308390368</v>
      </c>
      <c r="V583" s="21">
        <v>1950</v>
      </c>
      <c r="W583" s="21">
        <v>2385</v>
      </c>
      <c r="X583" s="21">
        <v>3695</v>
      </c>
      <c r="Y583" s="22">
        <f t="shared" si="16"/>
        <v>1443975.9308390368</v>
      </c>
      <c r="Z583" s="23" t="s">
        <v>1582</v>
      </c>
      <c r="AA583" s="23" t="s">
        <v>1583</v>
      </c>
      <c r="AB583" s="24" t="s">
        <v>1180</v>
      </c>
    </row>
    <row r="584" spans="2:28" outlineLevel="2">
      <c r="B584" s="17" t="s">
        <v>760</v>
      </c>
      <c r="C584" s="17" t="s">
        <v>1079</v>
      </c>
      <c r="D584" s="17" t="s">
        <v>1197</v>
      </c>
      <c r="E584" s="17" t="s">
        <v>1198</v>
      </c>
      <c r="F584" s="18">
        <v>7106.7177296295786</v>
      </c>
      <c r="G584" s="18">
        <v>606.59850077172973</v>
      </c>
      <c r="H584" s="18">
        <v>340.17092396218573</v>
      </c>
      <c r="I584" s="18">
        <v>358.01205633782484</v>
      </c>
      <c r="J584" s="18">
        <v>498.36229769285251</v>
      </c>
      <c r="K584" s="18">
        <v>285.45811801022575</v>
      </c>
      <c r="L584" s="18">
        <v>621.78148107174025</v>
      </c>
      <c r="M584" s="18">
        <v>8624</v>
      </c>
      <c r="N584" s="19">
        <v>213.47</v>
      </c>
      <c r="O584" s="19">
        <v>545.66480913456508</v>
      </c>
      <c r="P584" s="19">
        <v>165441.48000000001</v>
      </c>
      <c r="Q584" s="20">
        <v>1.1022044088176353</v>
      </c>
      <c r="R584" s="19">
        <v>2569369.1861054986</v>
      </c>
      <c r="S584" s="19">
        <v>2213027.8694786537</v>
      </c>
      <c r="T584" s="19">
        <v>0</v>
      </c>
      <c r="U584" s="19">
        <v>4782397.0555841522</v>
      </c>
      <c r="V584" s="21">
        <v>6209</v>
      </c>
      <c r="W584" s="21">
        <v>7635</v>
      </c>
      <c r="X584" s="21">
        <v>12774</v>
      </c>
      <c r="Y584" s="22">
        <f>U584+V584+W584+X584</f>
        <v>4809015.0555841522</v>
      </c>
      <c r="Z584" s="23" t="s">
        <v>1180</v>
      </c>
      <c r="AA584" s="23" t="s">
        <v>1180</v>
      </c>
      <c r="AB584" s="24" t="s">
        <v>1180</v>
      </c>
    </row>
    <row r="585" spans="2:28" outlineLevel="1">
      <c r="B585" s="8" t="s">
        <v>1674</v>
      </c>
      <c r="C585" s="17"/>
      <c r="D585" s="17"/>
      <c r="E585" s="17"/>
      <c r="F585" s="18">
        <f t="shared" ref="F585:M585" si="19">SUBTOTAL(9,F543:F584)</f>
        <v>88294.220676069264</v>
      </c>
      <c r="G585" s="18">
        <f t="shared" si="19"/>
        <v>6648.0332977886865</v>
      </c>
      <c r="H585" s="18">
        <f t="shared" si="19"/>
        <v>5179.829959114013</v>
      </c>
      <c r="I585" s="18">
        <f t="shared" si="19"/>
        <v>7701.6659527412357</v>
      </c>
      <c r="J585" s="18">
        <f t="shared" si="19"/>
        <v>4200.5093624462934</v>
      </c>
      <c r="K585" s="18">
        <f t="shared" si="19"/>
        <v>4589.8422895666126</v>
      </c>
      <c r="L585" s="18">
        <f t="shared" si="19"/>
        <v>14351.782527438416</v>
      </c>
      <c r="M585" s="18">
        <f t="shared" si="19"/>
        <v>76688</v>
      </c>
      <c r="N585" s="19"/>
      <c r="O585" s="19"/>
      <c r="P585" s="19"/>
      <c r="Q585" s="20"/>
      <c r="R585" s="19">
        <f t="shared" ref="R585:Y585" si="20">SUBTOTAL(9,R543:R584)</f>
        <v>20250211.854079172</v>
      </c>
      <c r="S585" s="19">
        <f t="shared" si="20"/>
        <v>31855818.678946994</v>
      </c>
      <c r="T585" s="19">
        <f t="shared" si="20"/>
        <v>564607.70591153193</v>
      </c>
      <c r="U585" s="19">
        <f t="shared" si="20"/>
        <v>52670638.238937698</v>
      </c>
      <c r="V585" s="21">
        <f t="shared" si="20"/>
        <v>73837</v>
      </c>
      <c r="W585" s="21">
        <f t="shared" si="20"/>
        <v>72294</v>
      </c>
      <c r="X585" s="21">
        <f t="shared" si="20"/>
        <v>-51473</v>
      </c>
      <c r="Y585" s="22">
        <f t="shared" si="20"/>
        <v>52765296.238937698</v>
      </c>
      <c r="Z585" s="23"/>
      <c r="AA585" s="23"/>
      <c r="AB585" s="24"/>
    </row>
    <row r="586" spans="2:28">
      <c r="B586" s="8" t="s">
        <v>1675</v>
      </c>
      <c r="C586" s="17"/>
      <c r="D586" s="17"/>
      <c r="E586" s="17"/>
      <c r="F586" s="18">
        <f t="shared" ref="F586:M586" si="21">SUBTOTAL(9,F2:F584)</f>
        <v>1114530.0084735325</v>
      </c>
      <c r="G586" s="18">
        <f t="shared" si="21"/>
        <v>91161.133012962833</v>
      </c>
      <c r="H586" s="18">
        <f t="shared" si="21"/>
        <v>62101.289241744867</v>
      </c>
      <c r="I586" s="18">
        <f t="shared" si="21"/>
        <v>70498.465366645803</v>
      </c>
      <c r="J586" s="18">
        <f t="shared" si="21"/>
        <v>90259.000654687581</v>
      </c>
      <c r="K586" s="18">
        <f t="shared" si="21"/>
        <v>42565.781498359145</v>
      </c>
      <c r="L586" s="18">
        <f t="shared" si="21"/>
        <v>151313.30174096089</v>
      </c>
      <c r="M586" s="18">
        <f t="shared" si="21"/>
        <v>1752348</v>
      </c>
      <c r="N586" s="19"/>
      <c r="O586" s="19"/>
      <c r="P586" s="19"/>
      <c r="Q586" s="20"/>
      <c r="R586" s="19">
        <f t="shared" ref="R586:Y586" si="22">SUBTOTAL(9,R2:R584)</f>
        <v>275918511.77542931</v>
      </c>
      <c r="S586" s="19">
        <f t="shared" si="22"/>
        <v>361625000.05320072</v>
      </c>
      <c r="T586" s="19">
        <f t="shared" si="22"/>
        <v>3864082.1713697589</v>
      </c>
      <c r="U586" s="19">
        <f t="shared" si="22"/>
        <v>641407593.99999988</v>
      </c>
      <c r="V586" s="21">
        <f t="shared" si="22"/>
        <v>-385</v>
      </c>
      <c r="W586" s="21">
        <f t="shared" si="22"/>
        <v>-491</v>
      </c>
      <c r="X586" s="21">
        <f t="shared" si="22"/>
        <v>-13</v>
      </c>
      <c r="Y586" s="22">
        <f t="shared" si="22"/>
        <v>641406704.99999988</v>
      </c>
      <c r="Z586" s="23"/>
      <c r="AA586" s="23"/>
      <c r="AB586" s="24"/>
    </row>
    <row r="587" spans="2:28" hidden="1">
      <c r="Q587" s="27" t="s">
        <v>1664</v>
      </c>
      <c r="R587" s="28">
        <f>SUM(R3:R584)</f>
        <v>531586811.69677901</v>
      </c>
      <c r="S587" s="28">
        <f>SUM(S3:S584)</f>
        <v>691394181.42745435</v>
      </c>
      <c r="T587" s="29"/>
      <c r="U587" s="28">
        <f>SUM(U3:U584)</f>
        <v>1230144549.7610617</v>
      </c>
      <c r="V587" s="28">
        <f>SUM(V3:V584)</f>
        <v>-74607</v>
      </c>
      <c r="W587" s="28">
        <f>SUM(W3:W584)</f>
        <v>-73276</v>
      </c>
      <c r="X587" s="28">
        <f>SUM(X3:X584)</f>
        <v>51447</v>
      </c>
      <c r="Y587" s="28">
        <f>SUM(Y3:Y584)</f>
        <v>1230048113.7610617</v>
      </c>
    </row>
  </sheetData>
  <phoneticPr fontId="0" type="noConversion"/>
  <printOptions horizontalCentered="1"/>
  <pageMargins left="0.2" right="0.2" top="0.71" bottom="0.67" header="0.5" footer="0.5"/>
  <pageSetup scale="72" orientation="landscape" r:id="rId1"/>
  <headerFooter alignWithMargins="0">
    <oddHeader>&amp;C&amp;"Arial,Bold"&amp;16FY 2001 IHBG Final Needs and Allocation Data</oddHeader>
    <oddFooter>&amp;R&amp;"Arial,Regular"Page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Adjusted FinalGrant</vt:lpstr>
      <vt:lpstr>'Adjusted FinalGrant'!Print_Titles</vt:lpstr>
      <vt:lpstr>SPSS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Lim</dc:creator>
  <cp:lastModifiedBy>Lauren Lim</cp:lastModifiedBy>
  <cp:lastPrinted>2016-03-28T20:17:37Z</cp:lastPrinted>
  <dcterms:created xsi:type="dcterms:W3CDTF">2000-12-19T16:51:10Z</dcterms:created>
  <dcterms:modified xsi:type="dcterms:W3CDTF">2016-03-28T20:17:47Z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-1982226098</vt:i4>
  </property>
  <property fmtid="{D5CDD505-2E9C-101B-9397-08002B2CF9AE}" pid="3" name="_NewReviewCycle">
    <vt:lpwstr/>
  </property>
  <property fmtid="{D5CDD505-2E9C-101B-9397-08002B2CF9AE}" pid="4" name="_EmailSubject">
    <vt:lpwstr>ONAP webpage update: IHBG Formula Data Files </vt:lpwstr>
  </property>
  <property fmtid="{D5CDD505-2E9C-101B-9397-08002B2CF9AE}" pid="5" name="_AuthorEmail">
    <vt:lpwstr>amy.Oakley@hud.gov</vt:lpwstr>
  </property>
  <property fmtid="{D5CDD505-2E9C-101B-9397-08002B2CF9AE}" pid="6" name="_AuthorEmailDisplayName">
    <vt:lpwstr>Oakley, Amy</vt:lpwstr>
  </property>
</Properties>
</file>